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32760" tabRatio="867" activeTab="6"/>
  </bookViews>
  <sheets>
    <sheet name="Ａ２訪問型サービス " sheetId="1" r:id="rId1"/>
    <sheet name="Ａ3訪問型サービスA" sheetId="2" r:id="rId2"/>
    <sheet name="Ａ3訪問型サービス  (給付制限・3割)" sheetId="3" r:id="rId3"/>
    <sheet name="Ａ3訪問型サービス  (給付制限・4割)" sheetId="4" r:id="rId4"/>
    <sheet name="Ａ６通所型サービス " sheetId="5" r:id="rId5"/>
    <sheet name="Ａ７通所型サービス" sheetId="6" r:id="rId6"/>
    <sheet name="Ａ7通所型サービス  (給付制限・3割)" sheetId="7" r:id="rId7"/>
    <sheet name="Ａ7通所型サービス  (給付制限・4割)" sheetId="8" r:id="rId8"/>
    <sheet name="ＡＦ介護予防ケアマネジメント" sheetId="9" r:id="rId9"/>
  </sheets>
  <definedNames>
    <definedName name="_xlnm.Print_Area" localSheetId="0">'Ａ２訪問型サービス '!$A$1:$I$35</definedName>
    <definedName name="_xlnm.Print_Area" localSheetId="2">'Ａ3訪問型サービス  (給付制限・3割)'!$A$1:$J$104</definedName>
    <definedName name="_xlnm.Print_Area" localSheetId="3">'Ａ3訪問型サービス  (給付制限・4割)'!$A$1:$J$104</definedName>
    <definedName name="_xlnm.Print_Area" localSheetId="1">'Ａ3訪問型サービスA'!$A$1:$J$11</definedName>
    <definedName name="_xlnm.Print_Area" localSheetId="4">'Ａ６通所型サービス '!$A$1:$K$65</definedName>
    <definedName name="_xlnm.Print_Area" localSheetId="6">'Ａ7通所型サービス  (給付制限・3割)'!$A$1:$L$92</definedName>
    <definedName name="_xlnm.Print_Area" localSheetId="7">'Ａ7通所型サービス  (給付制限・4割)'!$A$1:$L$90</definedName>
    <definedName name="_xlnm.Print_Area" localSheetId="8">'ＡＦ介護予防ケアマネジメント'!$A$1:$K$11</definedName>
    <definedName name="_xlnm.Print_Titles" localSheetId="0">'Ａ２訪問型サービス '!$1:$3</definedName>
    <definedName name="_xlnm.Print_Titles" localSheetId="2">'Ａ3訪問型サービス  (給付制限・3割)'!$1:$4</definedName>
    <definedName name="_xlnm.Print_Titles" localSheetId="3">'Ａ3訪問型サービス  (給付制限・4割)'!$1:$4</definedName>
    <definedName name="_xlnm.Print_Titles" localSheetId="4">'Ａ６通所型サービス '!$1:$3</definedName>
    <definedName name="_xlnm.Print_Titles" localSheetId="5">'Ａ７通所型サービス'!$1:$3</definedName>
    <definedName name="_xlnm.Print_Titles" localSheetId="6">'Ａ7通所型サービス  (給付制限・3割)'!$1:$4</definedName>
    <definedName name="_xlnm.Print_Titles" localSheetId="7">'Ａ7通所型サービス  (給付制限・4割)'!$1:$4</definedName>
  </definedNames>
  <calcPr fullCalcOnLoad="1"/>
</workbook>
</file>

<file path=xl/sharedStrings.xml><?xml version="1.0" encoding="utf-8"?>
<sst xmlns="http://schemas.openxmlformats.org/spreadsheetml/2006/main" count="2164" uniqueCount="873">
  <si>
    <t>サービス内容略称</t>
  </si>
  <si>
    <t>算定項目</t>
  </si>
  <si>
    <t>サービスコード</t>
  </si>
  <si>
    <t>種類</t>
  </si>
  <si>
    <t>項目</t>
  </si>
  <si>
    <t>算定単位</t>
  </si>
  <si>
    <t>合成
単位数</t>
  </si>
  <si>
    <t>特別地域加算</t>
  </si>
  <si>
    <t>中山間地域等における小規模事業所加算</t>
  </si>
  <si>
    <t>中山間地域等に居住する者へのサービス提供加算</t>
  </si>
  <si>
    <t>ヌ　介護職員処遇改善加算</t>
  </si>
  <si>
    <t>事業所と同一建物の利用者又
はこれ以外の同一建物の
利用者20人以上にサービスを行う場合　　×90％</t>
  </si>
  <si>
    <t>　　　　　　　　　　　　　　　　　　所定単位数の　15％加算</t>
  </si>
  <si>
    <t>　　　　　　　　　　　　　　　　　　所定単位数の　10％加算</t>
  </si>
  <si>
    <t>　　　　　　　　　　　　　　　　　　所定単位数の　　5％加算</t>
  </si>
  <si>
    <t>1月につき</t>
  </si>
  <si>
    <t>1日につき</t>
  </si>
  <si>
    <t>1回につき</t>
  </si>
  <si>
    <t>Ａ５</t>
  </si>
  <si>
    <t>通所型サービス１回数・人欠</t>
  </si>
  <si>
    <t>通所型サービス２回数・人欠</t>
  </si>
  <si>
    <t>事業対象者・要支援１</t>
  </si>
  <si>
    <t>中山間地域等に居住する者へのサービス提供加算</t>
  </si>
  <si>
    <t>（1）選択的サービス複数実施加算（Ⅰ）</t>
  </si>
  <si>
    <t>（2）選択的サービス複数実施加算（Ⅱ）</t>
  </si>
  <si>
    <t>所定単位数の　5％　加算</t>
  </si>
  <si>
    <t>所定単位数の　5％　加算</t>
  </si>
  <si>
    <t>376単位減算</t>
  </si>
  <si>
    <t>752単位減算</t>
  </si>
  <si>
    <t>100単位加算</t>
  </si>
  <si>
    <t>225単位加算</t>
  </si>
  <si>
    <t>ロ　生活機能向上グループ活動加算</t>
  </si>
  <si>
    <t>ハ　運動器機能向上加算</t>
  </si>
  <si>
    <t>480単位加算</t>
  </si>
  <si>
    <t>栄養改善及び口腔機能向上　</t>
  </si>
  <si>
    <t>700単位加算</t>
  </si>
  <si>
    <t>運動器機能向上、栄養改善及び口腔機能向上</t>
  </si>
  <si>
    <t>120単位加算</t>
  </si>
  <si>
    <t>72単位加算</t>
  </si>
  <si>
    <t>144単位加算</t>
  </si>
  <si>
    <t>48単位加算</t>
  </si>
  <si>
    <t>24単位加算</t>
  </si>
  <si>
    <t>(1)介護職員処遇改善加算(Ⅰ)　</t>
  </si>
  <si>
    <t>定員超過の場合</t>
  </si>
  <si>
    <t>定員超過の場合
　　×　70％</t>
  </si>
  <si>
    <t>事業対象者・要支援１</t>
  </si>
  <si>
    <t>看護・介護職員が
欠員の場合
　　×　70％</t>
  </si>
  <si>
    <t>　　　　　378単位</t>
  </si>
  <si>
    <t>　　　　　389単位</t>
  </si>
  <si>
    <t>事業対象者・要支援１　　　　　　　　　　　　※1月の中で全部で4回まで</t>
  </si>
  <si>
    <t>看護・介護職員が欠員の場合</t>
  </si>
  <si>
    <t>ＡＦ</t>
  </si>
  <si>
    <t>イ　介護予防ケアマネジメント費</t>
  </si>
  <si>
    <t>介護予防ケア初回加算</t>
  </si>
  <si>
    <t>ロ　初回加算　　　　　　　　　　　　　　　　　　　　　　　　　　　　　　　　　　　　　　　　　　　　　　　　　　　　　　　　　　　　　　　　　　　　　　　　　　　　　　　　　　　　　　300単位</t>
  </si>
  <si>
    <t>運動器機能向上及び栄養改善　　</t>
  </si>
  <si>
    <t>運動器機能向上及び口腔機能向上　　</t>
  </si>
  <si>
    <t>150単位加算</t>
  </si>
  <si>
    <t>Ａ２</t>
  </si>
  <si>
    <t>Ａ６</t>
  </si>
  <si>
    <t>有田市介護予防ケアマネジメントサービスコード表</t>
  </si>
  <si>
    <t>日常生活に必要な家事等を行う。
事業対象者・要支援１・要支援２　※週１回まで</t>
  </si>
  <si>
    <t>Ａ３</t>
  </si>
  <si>
    <t>Ａ７</t>
  </si>
  <si>
    <t>訪問型サービスA　３０分以上　１割負担</t>
  </si>
  <si>
    <t>訪問型サービスA　３０分未満　１割負担</t>
  </si>
  <si>
    <t>訪問型サービスA　３０分以上　２割負担</t>
  </si>
  <si>
    <t>訪問型サービスA　３０分未満　２割負担</t>
  </si>
  <si>
    <t>訪問型サービスA　３０分以上　３割負担</t>
  </si>
  <si>
    <t>訪問型サービスA　３０分未満　３割負担</t>
  </si>
  <si>
    <t>給付率</t>
  </si>
  <si>
    <t>A３　有田市訪問型サービスA（独自／定率）サービスコード表</t>
  </si>
  <si>
    <t>通所型サービスA　全日実施　１割負担</t>
  </si>
  <si>
    <t>通所型サービスA　全日実施　２割負担</t>
  </si>
  <si>
    <t>通所型サービスA　全日実施　３割負担</t>
  </si>
  <si>
    <t>単位数</t>
  </si>
  <si>
    <t>１０円</t>
  </si>
  <si>
    <t>１単位</t>
  </si>
  <si>
    <t>引きこもりがちな高齢者や軽度認知症等のリスクのある高齢者に対し、自立支援に資する通所サービスを提供する。
全日（３時間以上）、半日（３時間未満）
※週１回まで</t>
  </si>
  <si>
    <t>通所型サービスA　半日実施　１割負担</t>
  </si>
  <si>
    <t>通所型サービスA　半日実施　２割負担</t>
  </si>
  <si>
    <t>通所型サービスA　半日実施　３割負担</t>
  </si>
  <si>
    <t>訪問型独自サービス特別地域加算</t>
  </si>
  <si>
    <t>訪問型独自サービス特別地域加算日割</t>
  </si>
  <si>
    <t>訪問型独自サービス小規模事業所加算</t>
  </si>
  <si>
    <t>訪問型独自サービス小規模事業所加算日割</t>
  </si>
  <si>
    <t>訪問型独自サービス中山間地域等提供加算</t>
  </si>
  <si>
    <t>訪問型独自サービス中山間地域等提供加算日割</t>
  </si>
  <si>
    <t>訪問型独自サービス初回加算</t>
  </si>
  <si>
    <t>通所型独自サービス中山間地域等提供加算</t>
  </si>
  <si>
    <t>通所型独自サービス中山間地域等加算日割</t>
  </si>
  <si>
    <t>通所型独自サービス若年性認知症受入加算</t>
  </si>
  <si>
    <t>通所型独自サービス同一建物減算１</t>
  </si>
  <si>
    <t>通所型独自サービス同一建物減算２</t>
  </si>
  <si>
    <t>通所型独自生活向上グループ活動加算</t>
  </si>
  <si>
    <t>通所型独自サービス運動器機能向上加算</t>
  </si>
  <si>
    <t>通所型独自サービス栄養改善加算</t>
  </si>
  <si>
    <t>通所型独自複数サービス実施加算Ⅰ１</t>
  </si>
  <si>
    <t>通所型独自複数サービス実施加算Ⅰ２</t>
  </si>
  <si>
    <t>通所型独自複数サービス実施加算Ⅰ３</t>
  </si>
  <si>
    <t>通所型独自複数サービス実施加算Ⅱ</t>
  </si>
  <si>
    <t>通所型独自サービス事業所評価加算</t>
  </si>
  <si>
    <t>通所型独自サービス提供体制加算Ⅱ１</t>
  </si>
  <si>
    <t>通所型独自サービス提供体制加算Ⅱ２</t>
  </si>
  <si>
    <t>日常生活に必要な家事等を行う。
事業対象者・要支援１・要支援２　※週１回まで
保険料滞納者の給付制限等</t>
  </si>
  <si>
    <t>引きこもりがちな高齢者や軽度認知症等のリスクのある高齢者に対し、自立支援に資する通所サービスを提供する。
全日（３時間以上）、半日（３時間未満）
※週１回まで
※保険料滞納者の給付制限等</t>
  </si>
  <si>
    <t>要支援２</t>
  </si>
  <si>
    <t>要支援2</t>
  </si>
  <si>
    <t>要支援２</t>
  </si>
  <si>
    <t>所定単位数の59/1000　加算</t>
  </si>
  <si>
    <t>所定単位数の43/1000　加算</t>
  </si>
  <si>
    <t>所定単位数の23/1000　加算</t>
  </si>
  <si>
    <t>(2)介護職員処遇改善加算(Ⅱ)　</t>
  </si>
  <si>
    <t>(3)介護職員処遇改善加算(Ⅲ)</t>
  </si>
  <si>
    <t>200単位加算</t>
  </si>
  <si>
    <t>通所型独自サービス生活機能向上連携加算Ⅰ</t>
  </si>
  <si>
    <t>1月につき</t>
  </si>
  <si>
    <t>リ　生活機能向上連携加算　　　　　　　　　　　　　　　　　　　　　　　　　　　　　　　　　　 　　　　　　　　　　　　　　</t>
  </si>
  <si>
    <t>(2)生活機能向上連携加算（Ⅱ）　　　　　　　　　　　　　　　　　　　　　　　　　　　　200単位加算　　　　　　　　　　　　　　　　　 　　　　　　　　　　　　　　　</t>
  </si>
  <si>
    <t>(1)生活機能向上連携加算（Ⅰ）　　　　　　　　　　　　　　　　　　　　　　　　　　　　100単位加算</t>
  </si>
  <si>
    <t>5単位加算</t>
  </si>
  <si>
    <t>Ａ３</t>
  </si>
  <si>
    <t>Ａ７</t>
  </si>
  <si>
    <t>給付率</t>
  </si>
  <si>
    <t>週１回程度</t>
  </si>
  <si>
    <t>週２回程度</t>
  </si>
  <si>
    <t>週２回を超える限度</t>
  </si>
  <si>
    <t>①週１回程度
事業所と同一建物の利用者又
はこれ以外の同一建物の
利用者20人以上にサービスを行う場合</t>
  </si>
  <si>
    <t>介護予防訪問介護相当サービス指定事業者(A2)が、給付制限対象者のサービス費を請求する場合に使用します。</t>
  </si>
  <si>
    <t>介護予防通所介護相当サービス指定事業者(A6)が、給付制限対象者のサービス費を請求する場合に使用します。</t>
  </si>
  <si>
    <t>事業対象者
・要支援１</t>
  </si>
  <si>
    <t>要支援2</t>
  </si>
  <si>
    <t>定員超過または看護・介護職員が欠員の場合</t>
  </si>
  <si>
    <t>事業対象者・
要支援１</t>
  </si>
  <si>
    <t>事業対象者・
要支援１</t>
  </si>
  <si>
    <t>事業所と同一の建物に居住する者又は同一建物から利用する者に通所型サービス(独自／低率)を行う場合</t>
  </si>
  <si>
    <t>所定単位（376単位）を減算</t>
  </si>
  <si>
    <t>所定単位（12単位）を減算</t>
  </si>
  <si>
    <t>所定単位（752単位）を減算</t>
  </si>
  <si>
    <t>所定単位（25単位）を減算</t>
  </si>
  <si>
    <t>事業所と同一の建物に居住する者又は同一建物から利用する者に通所型サービス(独自／定率／３割)を行う場合</t>
  </si>
  <si>
    <t>通所型独自サービス若年性認知症受入加算(制限・３割)</t>
  </si>
  <si>
    <t>通所型独自サービス運動器機能向上加算(制限・３割)</t>
  </si>
  <si>
    <t>通所型独自複数サービス実施加算Ⅰ１(制限・３割)</t>
  </si>
  <si>
    <t>通所型独自複数サービス実施加算Ⅰ２(制限・３割)</t>
  </si>
  <si>
    <t>通所型独自複数サービス実施加算Ⅰ３(制限・３割)</t>
  </si>
  <si>
    <t>通所型独自複数サービス実施加算Ⅱ(制限・３割)</t>
  </si>
  <si>
    <t>通所型独自サービス事業所評価加算(制限・３割)</t>
  </si>
  <si>
    <t>通所型独自サービス生活機能向上連携加算Ⅰ(制限・３割)</t>
  </si>
  <si>
    <t>通所型独自サービス若年性認知症受入加算(制限・４割)</t>
  </si>
  <si>
    <t>通所型独自生活向上グループ活動加算(制限・４割)</t>
  </si>
  <si>
    <t>通所型独自サービス運動器機能向上加算(制限・４割)</t>
  </si>
  <si>
    <t>通所型独自サービス栄養改善加算(制限・４割)</t>
  </si>
  <si>
    <t>通所型独自複数サービス実施加算Ⅰ１(制限・４割)</t>
  </si>
  <si>
    <t>通所型独自複数サービス実施加算Ⅰ２(制限・４割)</t>
  </si>
  <si>
    <t>通所型独自複数サービス実施加算Ⅰ３(制限・４割)</t>
  </si>
  <si>
    <t>通所型独自複数サービス実施加算Ⅱ(制限・４割)</t>
  </si>
  <si>
    <t>通所型独自サービス事業所評価加算(制限・４割)</t>
  </si>
  <si>
    <t>通所型独自サービス生活機能向上連携加算Ⅰ(制限・４割)</t>
  </si>
  <si>
    <t>事業所と同一の建物に居住する者又は同一建物から利用する者に通所型サービス(独自／定率／４割)を行う場合</t>
  </si>
  <si>
    <t>Ａ３</t>
  </si>
  <si>
    <t>Ａ３</t>
  </si>
  <si>
    <t>訪問型独自サービス初回加算(制限・3割)</t>
  </si>
  <si>
    <t>訪問型独自サービス初回加算(制限・4割)</t>
  </si>
  <si>
    <t>A2　有田市訪問型サービス（独自）サービスコード表</t>
  </si>
  <si>
    <t>A3　有田市訪問型サービス（独自／定率）サービスコード表(給付制限で３割負担になる場合)</t>
  </si>
  <si>
    <t>A3　有田市訪問型サービス（独自／定率）サービスコード表(給付制限で４割負担になる場合)</t>
  </si>
  <si>
    <t>A6 有田市通所型サービス（独自）サービスコード表</t>
  </si>
  <si>
    <t>A７　有田市通所型サービスA（独自／定率）サービスコード表</t>
  </si>
  <si>
    <t>A７　有田市通所型サービス（独自／定率）サービスコード表(給付制限で３割負担になる場合)</t>
  </si>
  <si>
    <t>A７　有田市通所型サービス（独自／定率）サービスコード表(給付制限で４割負担になる場合)</t>
  </si>
  <si>
    <t>訪問型サービスA　３０分以上　４割負担</t>
  </si>
  <si>
    <t>訪問型サービスA　３０分未満　４割負担</t>
  </si>
  <si>
    <t>通所型サービスA　全日実施　４割負担</t>
  </si>
  <si>
    <t>通所型サービスA　半日実施　４割負担</t>
  </si>
  <si>
    <t>訪問型独自サービス生活機能向上連携加算Ⅰ</t>
  </si>
  <si>
    <t>訪問型独自サービス生活機能向上連携加算Ⅱ</t>
  </si>
  <si>
    <t>訪問型独自サービス生活機能向上連携加算Ⅰ(制限・3割)</t>
  </si>
  <si>
    <t>訪問型独自サービス生活機能向上連携加算Ⅱ(制限・3割)</t>
  </si>
  <si>
    <t>Ａ６</t>
  </si>
  <si>
    <t>所定単位数の12/1000　加算</t>
  </si>
  <si>
    <t>ヲ　介護職員等特定処遇改善加算</t>
  </si>
  <si>
    <t>(1)介護職員等特定処遇改善加算(Ⅰ)　</t>
  </si>
  <si>
    <t>(2)介護職員等特定処遇改善加算(Ⅱ)　</t>
  </si>
  <si>
    <t>Ａ２</t>
  </si>
  <si>
    <t>(2)介護職員等特定処遇改善加算(Ⅱ)　</t>
  </si>
  <si>
    <t>ル　介護職員等特定処遇改善加算</t>
  </si>
  <si>
    <t>所定単位数の10/1000　加算</t>
  </si>
  <si>
    <t>(1)介護職員等特定処遇改善加算(Ⅰ)　</t>
  </si>
  <si>
    <t>週１回程度</t>
  </si>
  <si>
    <t>週２回程度</t>
  </si>
  <si>
    <t>週２回を超える限度</t>
  </si>
  <si>
    <t>①週１回程度
事業所と同一建物の利用者又
はこれ以外の同一建物の
利用者20人以上にサービスを行う場合</t>
  </si>
  <si>
    <t>ル　介護職員処遇改善加算</t>
  </si>
  <si>
    <t>事業対象者
・要支援１</t>
  </si>
  <si>
    <t>要支援2</t>
  </si>
  <si>
    <t>定員超過または看護・介護職員が欠員の場合</t>
  </si>
  <si>
    <t>事業所と同一の建物に居住する者又は同一建物から利用する者に通所型サービス(独自／定率／３割)を行う場合</t>
  </si>
  <si>
    <t>1月につき</t>
  </si>
  <si>
    <t>通所型独自サービス処遇改善加算Ⅰ</t>
  </si>
  <si>
    <t>通所型独自サービス処遇改善加算Ⅱ</t>
  </si>
  <si>
    <t>通所型独自サービス処遇改善加算Ⅲ</t>
  </si>
  <si>
    <t>通所型独自サービス特定処遇改善加算Ⅰ</t>
  </si>
  <si>
    <t>通所型独自サービス特定処遇改善加算Ⅱ</t>
  </si>
  <si>
    <t>訪問型独自サービス処遇改善加算Ⅰ１(制限・3割)</t>
  </si>
  <si>
    <t>訪問型独自サービス処遇改善加算Ⅱ１(制限・3割)</t>
  </si>
  <si>
    <t>訪問型独自サービス処遇改善加算Ⅲ１(制限・3割)</t>
  </si>
  <si>
    <t>訪問型独自サービス処遇改善加算Ⅰ２(制限・3割)</t>
  </si>
  <si>
    <t>訪問型独自サービス処遇改善加算Ⅱ２(制限・3割)</t>
  </si>
  <si>
    <t>訪問型独自サービス処遇改善加算Ⅲ２(制限・3割)</t>
  </si>
  <si>
    <t>訪問型独自サービス処遇改善加算Ⅰ３(制限・3割)</t>
  </si>
  <si>
    <t>訪問型独自サービス処遇改善加算Ⅱ３(制限・3割)</t>
  </si>
  <si>
    <t>訪問型独自サービス処遇改善加算Ⅲ３(制限・3割)</t>
  </si>
  <si>
    <t>訪問型独自サービス特定処遇改善加算Ⅰ１(制限・3割)</t>
  </si>
  <si>
    <t>訪問型独自サービス特定処遇改善加算Ⅱ１(制限・3割)</t>
  </si>
  <si>
    <t>訪問型独自サービス特定処遇改善加算Ⅰ２(制限・3割)</t>
  </si>
  <si>
    <t>訪問型独自サービス特定処遇改善加算Ⅱ２(制限・3割)</t>
  </si>
  <si>
    <t>訪問型独自サービス特定処遇改善加算Ⅰ３(制限・3割)</t>
  </si>
  <si>
    <t>訪問型独自サービス特定処遇改善加算Ⅱ３(制限・3割)</t>
  </si>
  <si>
    <t>訪問型独自サービス処遇改善加算Ⅰ１(制限・4割)</t>
  </si>
  <si>
    <t>訪問型独自サービス処遇改善加算Ⅱ１(制限・4割)</t>
  </si>
  <si>
    <t>訪問型独自サービス処遇改善加算Ⅲ１(制限・4割)</t>
  </si>
  <si>
    <t>訪問型独自サービス処遇改善加算Ⅰ２(制限・4割)</t>
  </si>
  <si>
    <t>訪問型独自サービス処遇改善加算Ⅱ２(制限・4割)</t>
  </si>
  <si>
    <t>訪問型独自サービス処遇改善加算Ⅲ２(制限・4割)</t>
  </si>
  <si>
    <t>訪問型独自サービス処遇改善加算Ⅰ３(制限・4割)</t>
  </si>
  <si>
    <t>訪問型独自サービス処遇改善加算Ⅱ３(制限・4割)</t>
  </si>
  <si>
    <t>訪問型独自サービス処遇改善加算Ⅲ３(制限・4割)</t>
  </si>
  <si>
    <t>訪問型独自サービス特定処遇改善加算Ⅰ１(制限・4割)</t>
  </si>
  <si>
    <t>訪問型独自サービス特定処遇改善加算Ⅱ１(制限・4割)</t>
  </si>
  <si>
    <t>訪問型独自サービス特定処遇改善加算Ⅰ２(制限・4割)</t>
  </si>
  <si>
    <t>訪問型独自サービス特定処遇改善加算Ⅱ２(制限・4割)</t>
  </si>
  <si>
    <t>訪問型独自サービス特定処遇改善加算Ⅰ３(制限・4割)</t>
  </si>
  <si>
    <t>訪問型独自サービス特定処遇改善加算Ⅱ３(制限・4割)</t>
  </si>
  <si>
    <t>通所型独自サービス処遇改善加算Ⅰ１(制限・３割)</t>
  </si>
  <si>
    <t>通所型独自サービス処遇改善加算Ⅱ１(制限・３割)</t>
  </si>
  <si>
    <t>通所型独自サービス処遇改善加算Ⅲ１(制限・３割)</t>
  </si>
  <si>
    <t>通所型独自サービス処遇改善加算Ⅰ２(制限・３割)</t>
  </si>
  <si>
    <t>通所型独自サービス処遇改善加算Ⅱ２(制限・３割)</t>
  </si>
  <si>
    <t>通所型独自サービス処遇改善加算Ⅲ２(制限・３割)</t>
  </si>
  <si>
    <t>通所型独自サービス処遇改善加算Ⅰ１・減算１(制限・３割)</t>
  </si>
  <si>
    <t>通所型独自サービス処遇改善加算Ⅱ１・減算１(制限・３割)</t>
  </si>
  <si>
    <t>通所型独自サービス処遇改善加算Ⅲ１・減算１(制限・３割)</t>
  </si>
  <si>
    <t>通所型独自サービス処遇改善加算Ⅰ２・減算１(制限・３割)</t>
  </si>
  <si>
    <t>通所型独自サービス処遇改善加算Ⅱ２・減算１(制限・３割)</t>
  </si>
  <si>
    <t>通所型独自サービス処遇改善加算Ⅲ２・減算１(制限・３割)</t>
  </si>
  <si>
    <t>通所型独自サービス処遇改善加算Ⅰ１・減算２(制限・３割)</t>
  </si>
  <si>
    <t>通所型独自サービス処遇改善加算Ⅱ１・減算２(制限・３割)</t>
  </si>
  <si>
    <t>通所型独自サービス処遇改善加算Ⅲ１・減算２(制限・３割)</t>
  </si>
  <si>
    <t>通所型独自サービス処遇改善加算Ⅰ２・減算２(制限・３割)</t>
  </si>
  <si>
    <t>通所型独自サービス処遇改善加算Ⅱ２・減算２(制限・３割)</t>
  </si>
  <si>
    <t>通所型独自サービス処遇改善加算Ⅲ２・減算２(制限・３割)</t>
  </si>
  <si>
    <t>通所型独自サービス特定処遇改善加算Ⅰ１(制限・３割)</t>
  </si>
  <si>
    <t>通所型独自サービス特定処遇改善加算Ⅱ１(制限・３割)</t>
  </si>
  <si>
    <t>通所型独自サービス特定処遇改善加算Ⅰ２(制限・３割)</t>
  </si>
  <si>
    <t>通所型独自サービス特定処遇改善加算Ⅱ２(制限・３割)</t>
  </si>
  <si>
    <t>通所型独自サービス特定処遇改善加算Ⅰ１・減算１(制限・３割)</t>
  </si>
  <si>
    <t>通所型独自サービス特定処遇改善加算Ⅱ１・減算１(制限・３割)</t>
  </si>
  <si>
    <t>通所型独自サービス特定処遇改善加算Ⅰ２・減算１(制限・３割)</t>
  </si>
  <si>
    <t>通所型独自サービス特定処遇改善加算Ⅱ２・減算１(制限・３割)</t>
  </si>
  <si>
    <t>通所型独自サービス特定処遇改善加算Ⅰ１・減算２(制限・３割)</t>
  </si>
  <si>
    <t>通所型独自サービス特定処遇改善加算Ⅱ１・減算２(制限・３割)</t>
  </si>
  <si>
    <t>通所型独自サービス特定処遇改善加算Ⅰ２・減算２(制限・３割)</t>
  </si>
  <si>
    <t>通所型独自サービス特定処遇改善加算Ⅱ２・減算２(制限・３割)</t>
  </si>
  <si>
    <t>通所型独自サービス処遇改善加算Ⅰ１(制限・４割)</t>
  </si>
  <si>
    <t>通所型独自サービス処遇改善加算Ⅱ１(制限・４割)</t>
  </si>
  <si>
    <t>通所型独自サービス処遇改善加算Ⅲ１(制限・４割)</t>
  </si>
  <si>
    <t>通所型独自サービス処遇改善加算Ⅰ２(制限・４割)</t>
  </si>
  <si>
    <t>通所型独自サービス処遇改善加算Ⅱ２(制限・４割)</t>
  </si>
  <si>
    <t>通所型独自サービス処遇改善加算Ⅲ２(制限・４割)</t>
  </si>
  <si>
    <t>通所型独自サービス処遇改善加算Ⅰ１・減算１(制限・４割)</t>
  </si>
  <si>
    <t>通所型独自サービス処遇改善加算Ⅱ１・減算１(制限・４割)</t>
  </si>
  <si>
    <t>通所型独自サービス処遇改善加算Ⅲ１・減算１(制限・４割)</t>
  </si>
  <si>
    <t>通所型独自サービス処遇改善加算Ⅰ２・減算１(制限・４割)</t>
  </si>
  <si>
    <t>通所型独自サービス処遇改善加算Ⅱ２・減算１(制限・４割)</t>
  </si>
  <si>
    <t>通所型独自サービス処遇改善加算Ⅲ２・減算１(制限・４割)</t>
  </si>
  <si>
    <t>通所型独自サービス処遇改善加算Ⅰ１・減算２(制限・４割)</t>
  </si>
  <si>
    <t>通所型独自サービス処遇改善加算Ⅱ１・減算２(制限・４割)</t>
  </si>
  <si>
    <t>通所型独自サービス処遇改善加算Ⅲ１・減算２(制限・４割)</t>
  </si>
  <si>
    <t>通所型独自サービス処遇改善加算Ⅰ２・減算２(制限・４割)</t>
  </si>
  <si>
    <t>通所型独自サービス処遇改善加算Ⅱ２・減算２(制限・４割)</t>
  </si>
  <si>
    <t>通所型独自サービス処遇改善加算Ⅲ２・減算２(制限・４割)</t>
  </si>
  <si>
    <t>通所型独自サービス特定処遇改善加算Ⅰ１(制限・４割)</t>
  </si>
  <si>
    <t>通所型独自サービス特定処遇改善加算Ⅱ１(制限・４割)</t>
  </si>
  <si>
    <t>通所型独自サービス特定処遇改善加算Ⅰ２(制限・４割)</t>
  </si>
  <si>
    <t>通所型独自サービス特定処遇改善加算Ⅱ２(制限・４割)</t>
  </si>
  <si>
    <t>通所型独自サービス特定処遇改善加算Ⅰ１・減算１(制限・４割)</t>
  </si>
  <si>
    <t>通所型独自サービス特定処遇改善加算Ⅱ１・減算１(制限・４割)</t>
  </si>
  <si>
    <t>通所型独自サービス特定処遇改善加算Ⅰ２・減算１(制限・４割)</t>
  </si>
  <si>
    <t>通所型独自サービス特定処遇改善加算Ⅱ２・減算１(制限・４割)</t>
  </si>
  <si>
    <t>通所型独自サービス特定処遇改善加算Ⅰ１・減算２(制限・４割)</t>
  </si>
  <si>
    <t>通所型独自サービス特定処遇改善加算Ⅱ１・減算２(制限・４割)</t>
  </si>
  <si>
    <t>通所型独自サービス特定処遇改善加算Ⅰ２・減算２(制限・４割)</t>
  </si>
  <si>
    <t>通所型独自サービス特定処遇改善加算Ⅱ２・減算２(制限・４割)</t>
  </si>
  <si>
    <t>ニ　若年性認知症利用者受入加算</t>
  </si>
  <si>
    <t>ホ　栄養アセスメント加算</t>
  </si>
  <si>
    <t>通所型独自サービス栄養アセスメント加算</t>
  </si>
  <si>
    <t>240単位加算</t>
  </si>
  <si>
    <t>50単位加算</t>
  </si>
  <si>
    <t>ヘ　栄養改善加算　</t>
  </si>
  <si>
    <t>通所型独自サービス口腔機能向上加算Ⅱ</t>
  </si>
  <si>
    <t>訪問型独自サービス処遇改善加算Ⅰ</t>
  </si>
  <si>
    <t>訪問型独自サービス処遇改善加算Ⅱ</t>
  </si>
  <si>
    <t>訪問型独自サービス処遇改善加算Ⅲ</t>
  </si>
  <si>
    <t>訪問型独自サービス特定処遇改善加算Ⅰ</t>
  </si>
  <si>
    <t>訪問型独自サービス特定処遇改善加算Ⅱ</t>
  </si>
  <si>
    <t>チ　初回加算　　　　　　　　　　　　　　　　　　　　　　　　　　　　　　　　　　　　　　　　　　　　　　　　　　　　　　　　　 　　　　　　　　　　　　　　　　　　　　　　　　　200単位加算</t>
  </si>
  <si>
    <t>通所型独自サービス口腔機能向上加算Ⅰ</t>
  </si>
  <si>
    <t>（1）口腔機能向上加算（Ⅰ）</t>
  </si>
  <si>
    <t>（2）口腔機能向上加算（Ⅱ）</t>
  </si>
  <si>
    <t>160単位加算</t>
  </si>
  <si>
    <t>ト　口腔機能向上加算</t>
  </si>
  <si>
    <t>チ　選択的サービス複数実施加算</t>
  </si>
  <si>
    <t>リ　事業所評価加算</t>
  </si>
  <si>
    <t>（2）サービス提供体制強化加算（Ⅱ）</t>
  </si>
  <si>
    <t>（2）サービス提供体制強化加算（Ⅰ）</t>
  </si>
  <si>
    <t>（3）サービス提供体制強化加算（Ⅲ）</t>
  </si>
  <si>
    <t>通所型独自サービス提供体制加算Ⅲ１</t>
  </si>
  <si>
    <t>通所型独自サービス提供体制加算Ⅲ２</t>
  </si>
  <si>
    <t>88単位加算</t>
  </si>
  <si>
    <t>176単位加算</t>
  </si>
  <si>
    <t>通所型独自サービス生活機能向上連携加算Ⅱ２</t>
  </si>
  <si>
    <t>通所型独自サービス提供体制加算Ⅰ１</t>
  </si>
  <si>
    <t>通所型独自サービス提供体制加算Ⅰ２</t>
  </si>
  <si>
    <t>ヌ　サービス提供体制強化加算</t>
  </si>
  <si>
    <t>ル　生活機能向上連携加算（Ⅰ）　</t>
  </si>
  <si>
    <t>（1）生活機能向上連携加算（Ⅰ）（３月に１回を限度）</t>
  </si>
  <si>
    <t>48単位加算</t>
  </si>
  <si>
    <t>100単位加算</t>
  </si>
  <si>
    <t>（2）生活機能向上連携加算（Ⅱ）</t>
  </si>
  <si>
    <t>運動器機能向上加算を算定している場合</t>
  </si>
  <si>
    <t>通所型独自サービス栄養スクリーニング加算Ⅱ</t>
  </si>
  <si>
    <t>通所型独自サービス口腔栄養スクリーニング加算Ⅰ</t>
  </si>
  <si>
    <t>（1）口腔・栄養スクリーニング加算（Ⅰ）（６月に１回を限度）</t>
  </si>
  <si>
    <t>（1）口腔・栄養スクリーニング加算（Ⅱ）（６月に１回を限度）</t>
  </si>
  <si>
    <t>通所型独自サービス科学的介護推進体制加算</t>
  </si>
  <si>
    <t>介護予防ケア委託連携加算</t>
  </si>
  <si>
    <t>ハ　委託連携加算</t>
  </si>
  <si>
    <t>1,176単位の63/1000　加算</t>
  </si>
  <si>
    <t>1,176単位の42/1000　加算</t>
  </si>
  <si>
    <t>2,349単位の63/1000　加算</t>
  </si>
  <si>
    <t>2,349単位の42/1000　加算</t>
  </si>
  <si>
    <t>3,727単位の63/1000　加算</t>
  </si>
  <si>
    <t>3,727単位の42/1000　加算</t>
  </si>
  <si>
    <t>1,058単位の63/1000　加算</t>
  </si>
  <si>
    <t>1,058単位の42/1000　加算</t>
  </si>
  <si>
    <t>2,114単位の63/1000　加算</t>
  </si>
  <si>
    <t>2,114単位の42/1000　加算</t>
  </si>
  <si>
    <t>3,354単位の63/1000　加算</t>
  </si>
  <si>
    <t>3,354単位の42/1000　加算</t>
  </si>
  <si>
    <t>訪問型独自サービス生活機能向上連携加算Ⅰ(制限・4割)</t>
  </si>
  <si>
    <t>訪問型独自サービス生活機能向上連携加算Ⅱ(制限・4割)</t>
  </si>
  <si>
    <t>ホ　栄養アセスメント加算　</t>
  </si>
  <si>
    <t>　介護職員処遇改善加算</t>
  </si>
  <si>
    <t>通所型独自サービス科学的介護推進体制加算(制限・３割)</t>
  </si>
  <si>
    <t>ワ　科学的介護推進体制加算</t>
  </si>
  <si>
    <t>40単位加算</t>
  </si>
  <si>
    <t>通所型独自サービス栄養アセスメント加算(制限・３割)</t>
  </si>
  <si>
    <t>50単位加算</t>
  </si>
  <si>
    <t>通所型独自サービス栄養改善加算(制限・３割)</t>
  </si>
  <si>
    <t>通所型独自サービス口腔機能向上加算Ⅰ(制限・３割)</t>
  </si>
  <si>
    <t>通所型独自サービス口腔機能向上加算Ⅱ(制限・３割)</t>
  </si>
  <si>
    <t>通所型独自サービス提供体制加算Ⅰ１(制限・３割)</t>
  </si>
  <si>
    <t>通所型独自サービス提供体制加算Ⅰ２(制限・３割)</t>
  </si>
  <si>
    <t>通所型独自サービス提供体制加算Ⅱ１(制限・３割)</t>
  </si>
  <si>
    <t>通所型独自サービス提供体制加算Ⅱ２(制限・３割)</t>
  </si>
  <si>
    <t>通所型独自サービス提供体制加算Ⅲ１(制限・３割)</t>
  </si>
  <si>
    <t>通所型独自サービス提供体制加算Ⅲ２(制限・３割)</t>
  </si>
  <si>
    <t>通所型独自サービス生活機能向上連携加算Ⅱ2(制限・３割)</t>
  </si>
  <si>
    <t>通所型独自サービス栄養スクリーニング加算Ⅰ(制限・３割)</t>
  </si>
  <si>
    <t>通所型独自サービス栄養スクリーニング加算Ⅱ(制限・３割)</t>
  </si>
  <si>
    <t>事業所と同一の建物に居住する者又は同一建物から利用する者に通所型サービス（独自）を行う場合</t>
  </si>
  <si>
    <t>通所型独自サービス栄養アセスメント加算(制限・４割)</t>
  </si>
  <si>
    <t>通所型独自サービス口腔機能向上加算Ⅰ(制限・４割)</t>
  </si>
  <si>
    <t>通所型独自サービス口腔機能向上加算Ⅱ(制限・４割)</t>
  </si>
  <si>
    <t>通所型独自サービス提供体制加算Ⅰ１(制限・４割)</t>
  </si>
  <si>
    <t>通所型独自サービス提供体制加算Ⅰ２(制限・４割)</t>
  </si>
  <si>
    <t>通所型独自サービス提供体制加算Ⅱ１(制限・４割)</t>
  </si>
  <si>
    <t>通所型独自サービス提供体制加算Ⅱ２(制限・４割)</t>
  </si>
  <si>
    <t>通所型独自サービス提供体制加算Ⅲ１(制限・４割)</t>
  </si>
  <si>
    <t>通所型独自サービス提供体制加算Ⅲ２(制限・４割)</t>
  </si>
  <si>
    <t>通所型独自サービス生活機能向上連携加算Ⅱ2(制限・４割)</t>
  </si>
  <si>
    <t>通所型独自サービス栄養スクリーニング加算Ⅰ(制限・４割)</t>
  </si>
  <si>
    <t>通所型独自サービス栄養スクリーニング加算Ⅱ(制限・４割)</t>
  </si>
  <si>
    <t>通所型独自サービス科学的介護推進体制加算(制限・４割)</t>
  </si>
  <si>
    <t>事業所と同一の建物に居住する者又は同一建物から利用する者に通所型サービス(独自／定率／４割)を行う場合</t>
  </si>
  <si>
    <t>看護・介護職員が
欠員の場合
　　×　70%</t>
  </si>
  <si>
    <t>(1)生活機能向上連携加算（Ⅰ）</t>
  </si>
  <si>
    <t>(2)生活機能向上連携加算（Ⅱ）</t>
  </si>
  <si>
    <t>所定単位数の137/1000　加算</t>
  </si>
  <si>
    <t>所定単位数の100/1000　加算</t>
  </si>
  <si>
    <t>所定単位数の55/1000　加算</t>
  </si>
  <si>
    <t>(1)介護職員処遇改善加算(Ⅰ)</t>
  </si>
  <si>
    <t>(2)介護職員処遇改善加算(Ⅱ)</t>
  </si>
  <si>
    <t>(3)介護職員処遇改善加算(Ⅲ)</t>
  </si>
  <si>
    <t>所定単位数の63/1000　加算</t>
  </si>
  <si>
    <t>所定単位数の42/1000　加算</t>
  </si>
  <si>
    <t>(1)介護職員処遇改善加算(Ⅰ)　　　　　　　　　　　　　　　　　　　　　　1,176単位の137/1000　加算</t>
  </si>
  <si>
    <t>(2)介護職員処遇改善加算(Ⅱ)　　　　　　　　　　　　　　　　　　　　　　1,176単位の100/1000　加算</t>
  </si>
  <si>
    <t>(3)介護職員処遇改善加算(Ⅲ)　　　　　　　　　　　　　　　　　　　　　　1,176単位の55/1000　加算</t>
  </si>
  <si>
    <t>(1)介護職員処遇改善加算(Ⅰ)　　　　　　　　　　　　　　　　　　　　　　2,349単位の137/1000　加算</t>
  </si>
  <si>
    <t>(2)介護職員処遇改善加算(Ⅱ)　　　　　　　　　　　　　　　　　　　　　　2,349単位の100/1000　加算</t>
  </si>
  <si>
    <t>(3)介護職員処遇改善加算(Ⅲ)　　　　　　　　　　　　　　　　　　　　　　2,349単位の55/1000　加算</t>
  </si>
  <si>
    <t>(1)介護職員処遇改善加算(Ⅰ)　　　　　　　　　　　　　　　　　　　　　　3,727単位の137/1000　加算</t>
  </si>
  <si>
    <t>(2)介護職員処遇改善加算(Ⅱ)　　　　　　　　　　　　　　　　　　　　　　3,727単位の100/1000　加算</t>
  </si>
  <si>
    <t>(3)介護職員処遇改善加算(Ⅲ)　　　　　　　　　　　　　　　　　　　　　　3,727単位の55/1000　加算</t>
  </si>
  <si>
    <t>(1)介護職員処遇改善加算(Ⅰ)　　　　　　　　　　　　　　　　　　　　　　1,058単位の137/1000　加算</t>
  </si>
  <si>
    <t>(2)介護職員処遇改善加算(Ⅱ)　　　　　　　　　　　　　　　　　　　　　　1,058単位の100/1000　加算</t>
  </si>
  <si>
    <t>(3)介護職員処遇改善加算(Ⅲ)　　　　　　　　　　　　　　　　　　　　　　1,058単位の55/1000　加算</t>
  </si>
  <si>
    <t>(1)介護職員処遇改善加算(Ⅰ)　　　　　　　　　　　　　　　　　　　　　　2,114単位の137/1000　加算</t>
  </si>
  <si>
    <t>(2)介護職員処遇改善加算(Ⅱ)　　　　　　　　　　　　　　　　　　　　　　2,114単位の100/1000　加算</t>
  </si>
  <si>
    <t>(3)介護職員処遇改善加算(Ⅲ)　　　　　　　　　　　　　　　　　　　　　　2,114単位の55/1000　加算</t>
  </si>
  <si>
    <t>(1)介護職員処遇改善加算(Ⅰ)　　　　　　　　　　　　　　　　　　　　　　3,354単位の137/1000　加算</t>
  </si>
  <si>
    <t>(2)介護職員処遇改善加算(Ⅱ)　　　　　　　　　　　　　　　　　　　　　　3,354単位の100/1000　加算</t>
  </si>
  <si>
    <t>(3)介護職員処遇改善加算(Ⅲ)　　　　　　　　　　　　　　　　　　　　　　3,354単位の55/1000　加算</t>
  </si>
  <si>
    <t>1,176単位の63/1000　加算</t>
  </si>
  <si>
    <t>1,176単位の42/1000　加算</t>
  </si>
  <si>
    <t>3,727単位の63/1000　加算</t>
  </si>
  <si>
    <t>3,727単位の42/1000　加算</t>
  </si>
  <si>
    <t>20単位加算</t>
  </si>
  <si>
    <t>40単位加算</t>
  </si>
  <si>
    <r>
      <t>事業対象者・要支援２　　　　　　　　　　　　</t>
    </r>
    <r>
      <rPr>
        <sz val="9"/>
        <rFont val="ＭＳ Ｐゴシック"/>
        <family val="3"/>
      </rPr>
      <t>※1月の中で全部で5回から8回まで</t>
    </r>
  </si>
  <si>
    <t>所定単位数の24/1000　加算</t>
  </si>
  <si>
    <t>所定単位数の11/1000　加算</t>
  </si>
  <si>
    <t>　介護職員等ベースアップ等支援加算</t>
  </si>
  <si>
    <t>ワ　介護職員等ベースアップ等支援加算</t>
  </si>
  <si>
    <t>訪問型独自サービスベースアップ等支援加算</t>
  </si>
  <si>
    <t>通所型独自サービスベースアップ等支援加算</t>
  </si>
  <si>
    <t>通所型独自サービスベースアップ等支援加算１（制限・４割）</t>
  </si>
  <si>
    <t>通所型独自サービスベースアップ等支援加算２（制限・４割）</t>
  </si>
  <si>
    <t>通所型独自サービスベースアップ等支援加算１・減算１（制限・４割）</t>
  </si>
  <si>
    <t>通所型独自サービスベースアップ等支援加算２・減算１（制限・４割）</t>
  </si>
  <si>
    <t>通所型独自サービスベースアップ等支援加算１・減算２（制限・４割）</t>
  </si>
  <si>
    <t>通所型独自サービスベースアップ等支援加算２・減算２（制限・４割）</t>
  </si>
  <si>
    <t>事業対象者・要支援１・２　　　　　　　　　　　　　442単位</t>
  </si>
  <si>
    <t>訪問型独自サービス同一建物減算1</t>
  </si>
  <si>
    <t>訪問型独自サービス11</t>
  </si>
  <si>
    <t>訪問型独自サービス11日割</t>
  </si>
  <si>
    <t>訪問型独自サービス12</t>
  </si>
  <si>
    <t>訪問型独自サービス12日割</t>
  </si>
  <si>
    <t>訪問型独自サービス13</t>
  </si>
  <si>
    <t>訪問型独自サービス13日割</t>
  </si>
  <si>
    <t>イ　１週当たりの標準的な回数を定める場合</t>
  </si>
  <si>
    <t>（1）1週に1回程度の場合
　　　　　　　　　　　　　　　　　　　　　1,176単位</t>
  </si>
  <si>
    <t>（2）1週に2回程度の場合
　　　　　　　　　　　　　　　　　　　　　2,349単位</t>
  </si>
  <si>
    <t>C211</t>
  </si>
  <si>
    <t>訪問型独自高齢者虐待防止未実施減算11</t>
  </si>
  <si>
    <t>イ　１週当たりの標準的な回数を定める場合</t>
  </si>
  <si>
    <t>（1）1週に1回程度の場合</t>
  </si>
  <si>
    <t>12単位減算</t>
  </si>
  <si>
    <t>C220</t>
  </si>
  <si>
    <t>C212</t>
  </si>
  <si>
    <t>C212</t>
  </si>
  <si>
    <t>C213</t>
  </si>
  <si>
    <t>C214</t>
  </si>
  <si>
    <t>C215</t>
  </si>
  <si>
    <t>訪問型独自高齢者虐待防止未実施減算12</t>
  </si>
  <si>
    <t>訪問型独自高齢者虐待防止未実施減算13</t>
  </si>
  <si>
    <t>（3）１週に2回を超える程度の場合
　　　　　　　　　　　　　　　　　　　　　3,727単位</t>
  </si>
  <si>
    <t>（2）1週2回程度の場合</t>
  </si>
  <si>
    <t>（3）1週に2回を超える程度の場合</t>
  </si>
  <si>
    <t>23単位減算</t>
  </si>
  <si>
    <t>37単位減算</t>
  </si>
  <si>
    <t>日割の場合　　　　　　　　　　　　　　　　　　　　　　　　　　　　　　　　　　　÷30.4日　　　39単位</t>
  </si>
  <si>
    <t>日割の場合　　　　　　　　　　　　　　　　　　　　　　　　　　　　　　　　　　　÷30.4日　　　77単位</t>
  </si>
  <si>
    <t>日割の場合　　　　　　　　　　　　　　　　　　　　　　　　　　　　　　　　　　　÷30.4日　　　123単位</t>
  </si>
  <si>
    <t>日割の場合　　÷　　30.4日　１単位減算</t>
  </si>
  <si>
    <t>訪問型独自サービス同一建物減算2</t>
  </si>
  <si>
    <t>訪問型独自サービス同一建物減算3</t>
  </si>
  <si>
    <t>事業所と同一建物の利用者等にサービスを行う場合</t>
  </si>
  <si>
    <t>事業所と同一建物の利用者50人以上にサービスを行う場合　　　　　　　　　　　　　　　　　　　　　　　　　　　　　　　　　　所定単位数の　15％減算</t>
  </si>
  <si>
    <t>同一の建物等に居住する利用者の割合が100分の90以上の場合　　　　　　　　　　　　　　　　　　　　　　　　　　　　　　 所定単位数の　12％減算</t>
  </si>
  <si>
    <t>事業所と同一建物の利用者又はこれ以外の同一建物の利用者20人以上にサービスを行う場合　　　　　　　　　　　  所定単位数の　10％減算</t>
  </si>
  <si>
    <t>ハ　初回加算</t>
  </si>
  <si>
    <t>ニ　生活機能向上連携加算　　　　　　　　　　　　　　　　　　　　　　　　　　　　　　　　　　 　　　　　　　　　　　　　　</t>
  </si>
  <si>
    <t>訪問型独自口腔連携強化加算</t>
  </si>
  <si>
    <t>ホ　口腔連携強化加算</t>
  </si>
  <si>
    <t>50単位加算</t>
  </si>
  <si>
    <t>へ　介護職員処遇改善加算</t>
  </si>
  <si>
    <t>ト　介護職員等特定処遇改善加算</t>
  </si>
  <si>
    <t>チ　　介護職員等ベースアップ等支援加算</t>
  </si>
  <si>
    <t>通所型独自サービス11</t>
  </si>
  <si>
    <t>通所型独自サービス11日割</t>
  </si>
  <si>
    <t>通所型独自サービス12</t>
  </si>
  <si>
    <t>通所型独自サービス12日割</t>
  </si>
  <si>
    <t>イ　1週当たりの標準的な回数を定める場合</t>
  </si>
  <si>
    <t>事業対象者・要支援１
　　　　　　　　　　　　　1,798単位</t>
  </si>
  <si>
    <t>事業対象者・要支援2
　　　　　　　　　　　　　3,621単位</t>
  </si>
  <si>
    <t>日割の場合　　　　　　　　　　　　　　　　÷　　　　　　　30.4日　　　　　　　59単位</t>
  </si>
  <si>
    <t>日割の場合　　　　　　　　　　　　　　　　÷　　　　　　　30.4日　　　　　　　119単位</t>
  </si>
  <si>
    <t>D211</t>
  </si>
  <si>
    <t>D212</t>
  </si>
  <si>
    <t>D213</t>
  </si>
  <si>
    <t>D214</t>
  </si>
  <si>
    <t>通所型独自高齢者虐待防止未実施減算11</t>
  </si>
  <si>
    <t>通所型独自高齢者虐待防止未実施減算11日割</t>
  </si>
  <si>
    <t>訪問型独自高齢者虐待防止未実施減算11日割</t>
  </si>
  <si>
    <t>訪問型独自高齢者虐待防止未実施減算12日割</t>
  </si>
  <si>
    <t>訪問型独自高齢者虐待防止未実施減算13日割</t>
  </si>
  <si>
    <t>通所型独自高齢者虐待防止未実施減算12</t>
  </si>
  <si>
    <t>通所型独自高齢者虐待防止未実施減算12日割</t>
  </si>
  <si>
    <t>高齢者虐待防止措置未実施減算</t>
  </si>
  <si>
    <t>高齢者虐待防止措置未実施減算</t>
  </si>
  <si>
    <t>事業対象者・要支援2</t>
  </si>
  <si>
    <t>18単位減算</t>
  </si>
  <si>
    <t>日割の場合　÷　30.4日　１単位減算</t>
  </si>
  <si>
    <t>36単位減算</t>
  </si>
  <si>
    <t>通所型独自業務継続計画未策定減算11</t>
  </si>
  <si>
    <t>通所型独自業務継続計画未策定減算11日割</t>
  </si>
  <si>
    <t>通所型独自業務継続計画未策定減算12</t>
  </si>
  <si>
    <t>通所型独自業務継続計画未策定減算12日割</t>
  </si>
  <si>
    <t>業務継続計画未策定減算</t>
  </si>
  <si>
    <t>通所型独自送迎減算</t>
  </si>
  <si>
    <t>４７単位減算</t>
  </si>
  <si>
    <t>片道につき</t>
  </si>
  <si>
    <t>　事業所が送迎を行わない場合</t>
  </si>
  <si>
    <t>ハ　生活機能向上グループ活動加算</t>
  </si>
  <si>
    <t>通所型独自一体的サービス提供加算</t>
  </si>
  <si>
    <t>チ　一体的サービス提供加算</t>
  </si>
  <si>
    <t>480単位加算</t>
  </si>
  <si>
    <t>リ　サービス提供体制強化加算</t>
  </si>
  <si>
    <t>ヌ　生活機能向上連携加算（Ⅰ）　</t>
  </si>
  <si>
    <t>通所型独自サービス生活機能向上連携加算Ⅱ</t>
  </si>
  <si>
    <t>ル　口腔・栄養スクリーニング加算</t>
  </si>
  <si>
    <t>ヲ　科学的介護推進体制加算</t>
  </si>
  <si>
    <t>ワ　介護職員処遇改善加算</t>
  </si>
  <si>
    <t>カ　介護職員等特定処遇改善加算</t>
  </si>
  <si>
    <t>ヨ　介護職員等ベースアップ等支援加算</t>
  </si>
  <si>
    <t>通所型独自サービス11・定超</t>
  </si>
  <si>
    <t>通所型独自サービス11日割・定超</t>
  </si>
  <si>
    <t>通所型独自サービス12・定超</t>
  </si>
  <si>
    <t>通所型独自サービス12日割・定超</t>
  </si>
  <si>
    <t>　　　　1,798単位</t>
  </si>
  <si>
    <t>　　　　　　59単位</t>
  </si>
  <si>
    <t>　　　　3,621単位</t>
  </si>
  <si>
    <t>　　　　　119単位</t>
  </si>
  <si>
    <t>通所型独自サービス11・人欠</t>
  </si>
  <si>
    <t>通所型独自サービス11日割・人欠</t>
  </si>
  <si>
    <t>通所型独自サービス12・人欠</t>
  </si>
  <si>
    <t>通所型独自サービス12日割・人欠</t>
  </si>
  <si>
    <t>要支援2</t>
  </si>
  <si>
    <t>訪問型独自サービス11(制限・3割)</t>
  </si>
  <si>
    <t>訪問型独自サービス11日割(制限・3割)</t>
  </si>
  <si>
    <t>（2）1週に1回程度の場合
　　　　　　　　　　　　　　　　　　　　　39単位</t>
  </si>
  <si>
    <t>訪問型独自サービス12(制限・3割)</t>
  </si>
  <si>
    <t>訪問型独自サービス12日割(制限・3割)</t>
  </si>
  <si>
    <t>訪問型独自サービス13(制限・3割)</t>
  </si>
  <si>
    <t>訪問型独自サービス13日割(制限・3割)</t>
  </si>
  <si>
    <t>（3）1週に2回程度の場合
　　　　　　　　　　　　　　　　　　　　　2,349単位</t>
  </si>
  <si>
    <t>（4）1週に2回程度の場合
　　　　　　　　　　　　　　　　　　　　　77単位</t>
  </si>
  <si>
    <t>（6）１週に2回を超える程度の場合
　　　　　　　　　　　　　　　　　　　　　123単位</t>
  </si>
  <si>
    <t>訪問型独自サービス11・同一1(制限・3割)</t>
  </si>
  <si>
    <t>訪問型独自サービス11・同一2(制限・3割)</t>
  </si>
  <si>
    <t>訪問型独自サービス11・同一3(制限・3割)</t>
  </si>
  <si>
    <t>事業所と同一建物の利用者50人以上にサービスを行う場合　　　                                  　×85％</t>
  </si>
  <si>
    <t>同一の建物等に居住する利用者の割合が100分の90以上の場合　　                             　×88％</t>
  </si>
  <si>
    <t>訪問型独自サービス11・日割・同一1(制限・3割)</t>
  </si>
  <si>
    <t>訪問型独自サービス11・日割・同一2(制限・3割)</t>
  </si>
  <si>
    <t>訪問型独自サービス11・日割・同一3(制限・3割)</t>
  </si>
  <si>
    <t>訪問型独自サービス12・同一1(制限・3割)</t>
  </si>
  <si>
    <t>訪問型独自サービス12・同一2(制限・3割)</t>
  </si>
  <si>
    <t>訪問型独自サービス12・同一3(制限・3割)</t>
  </si>
  <si>
    <t>訪問型独自サービス12・日割・同一1(制限・3割)</t>
  </si>
  <si>
    <t>訪問型独自サービス12・日割・同一2(制限・3割)</t>
  </si>
  <si>
    <t>訪問型独自サービス12・日割・同一3(制限・3割)</t>
  </si>
  <si>
    <t>訪問型独自サービス13・同一1(制限・3割)</t>
  </si>
  <si>
    <t>訪問型独自サービス13・同一2(制限・3割)</t>
  </si>
  <si>
    <t>訪問型独自サービス13・同一3(制限・3割)</t>
  </si>
  <si>
    <t>訪問型独自サービス13・日割・同一1(制限・3割)</t>
  </si>
  <si>
    <t>訪問型独自サービス13・日割・同一2(制限・3割)</t>
  </si>
  <si>
    <t>訪問型独自サービス13・日割・同一3(制限・3割)</t>
  </si>
  <si>
    <t>ホ　口腔連携強化加算</t>
  </si>
  <si>
    <t>訪問型独自口腔連携強化加算(制限・3割)</t>
  </si>
  <si>
    <t>訪問型独自サービス処遇改善加算Ⅰ１・同一1(制限・3割)</t>
  </si>
  <si>
    <t>訪問型独自サービス処遇改善加算Ⅱ１・同一1(制限・3割)</t>
  </si>
  <si>
    <t>訪問型独自サービス処遇改善加算Ⅲ１・同一1(制限・3割)</t>
  </si>
  <si>
    <t>訪問型独自サービス処遇改善加算Ⅰ１・同一2(制限・3割)</t>
  </si>
  <si>
    <t>訪問型独自サービス処遇改善加算Ⅱ１・同一2(制限・3割)</t>
  </si>
  <si>
    <t>訪問型独自サービス処遇改善加算Ⅲ１・同一3(制限・3割)</t>
  </si>
  <si>
    <t>②週１回程度
事業所と同一建物の利用者50人以上にサービスを行う場合</t>
  </si>
  <si>
    <t>(1)介護職員処遇改善加算(Ⅰ)　　　　　　　　　　　　　　　　　　　　　　999単位の137/1000　加算</t>
  </si>
  <si>
    <t>(2)介護職員処遇改善加算(Ⅱ)　　　　　　　　　　　　　　　　　　　　　　999単位の100/1000　加算</t>
  </si>
  <si>
    <t>(3)介護職員処遇改善加算(Ⅲ)　　　　　　　　　　　　　　　　　　　　　　999単位の55/1000　加算</t>
  </si>
  <si>
    <t>③週１回程度
同一の建物等に居住する利用者の割合が100分の90以上の場合</t>
  </si>
  <si>
    <t>(1)介護職員処遇改善加算(Ⅰ)　　　　　　　　　　　　　　　　　　　　　　1,034単位の137/1000　加算</t>
  </si>
  <si>
    <t>(2)介護職員処遇改善加算(Ⅱ)　　　　　　　　　　　　　　　　　　　　　　1,034単位の100/1000　加算</t>
  </si>
  <si>
    <t>(3)介護職員処遇改善加算(Ⅲ)　　　　　　　　　　　　　　　　　　　　　　1,034単位の55/1000　加算</t>
  </si>
  <si>
    <t>訪問型独自サービス処遇改善加算Ⅲ１・同一2(制限・3割)</t>
  </si>
  <si>
    <t>訪問型独自サービス処遇改善加算Ⅰ１・同一3(制限・3割)</t>
  </si>
  <si>
    <t>訪問型独自サービス処遇改善加算Ⅱ１・同一3(制限・3割)</t>
  </si>
  <si>
    <t>④週２回限度
事業所と同一建物の利用者又
はこれ以外の同一建物の
利用者20人以上にサービスを行う場合</t>
  </si>
  <si>
    <t>訪問型独自サービス処遇改善加算Ⅰ２・同一1(制限・3割)</t>
  </si>
  <si>
    <t>訪問型独自サービス処遇改善加算Ⅱ２・同一2(制限・3割)</t>
  </si>
  <si>
    <t>訪問型独自サービス処遇改善加算Ⅱ２・同一1(制限・3割)</t>
  </si>
  <si>
    <t>訪問型独自サービス処遇改善加算Ⅲ２・同一1(制限・3割)</t>
  </si>
  <si>
    <t>訪問型独自サービス処遇改善加算Ⅰ２・同一2(制限・3割)</t>
  </si>
  <si>
    <t>訪問型独自サービス処遇改善加算Ⅲ２・同一2(制限・3割)</t>
  </si>
  <si>
    <t>訪問型独自サービス処遇改善加算Ⅰ２・同一3(制限・3割)</t>
  </si>
  <si>
    <t>訪問型独自サービス処遇改善加算Ⅱ２・同一3(制限・3割)</t>
  </si>
  <si>
    <t>訪問型独自サービス処遇改善加算Ⅲ２・同一3(制限・3割)</t>
  </si>
  <si>
    <t>⑤週２回限度
事業所と同一建物の利用者50人以上にサービスを行う場合</t>
  </si>
  <si>
    <t>⑥週２回限度
同一の建物等に居住する利用者の割合が100分の90以上の場合</t>
  </si>
  <si>
    <t>(1)介護職員処遇改善加算(Ⅰ)　　　　　　　　　　　　　　　　　　　　　　1,996単位の137/1000　加算</t>
  </si>
  <si>
    <t>(2)介護職員処遇改善加算(Ⅱ)　　　　　　　　　　　　　　　　　　　　　　1,996単位の100/1000　加算</t>
  </si>
  <si>
    <t>(3)介護職員処遇改善加算(Ⅲ)　　　　　　　　　　　　　　　　　　　　　　1,996単位の55/1000　加算</t>
  </si>
  <si>
    <t>(1)介護職員処遇改善加算(Ⅰ)　　　　　　　　　　　　　　　　　　　　　　2,067単位の137/1000　加算</t>
  </si>
  <si>
    <t>(2)介護職員処遇改善加算(Ⅱ)　　　　　　　　　　　　　　　　　　　　　　2,067単位の100/1000　加算</t>
  </si>
  <si>
    <t>(3)介護職員処遇改善加算(Ⅲ)　　　　　　　　　　　　　　　　　　　　　　2,067単位の55/1000　加算</t>
  </si>
  <si>
    <t>⑦週２回を超える程度
事業所と同一建物の利用者又
はこれ以外の同一建物の
利用者20人以上にサービスを行う場合</t>
  </si>
  <si>
    <t>⑨週２回を超える程度
同一の建物等に居住する利用者の割合が100分の90以上の場合</t>
  </si>
  <si>
    <t>⑧週２回を超える程度
事業所と同一建物の利用者50人以上にサービスを行う場合</t>
  </si>
  <si>
    <t>訪問型独自サービス処遇改善加算Ⅰ３・同一1(制限・3割)</t>
  </si>
  <si>
    <t>訪問型独自サービス処遇改善加算Ⅱ３・同一1(制限・3割)</t>
  </si>
  <si>
    <t>訪問型独自サービス処遇改善加算Ⅲ３・同一1(制限・3割)</t>
  </si>
  <si>
    <t>訪問型独自サービス処遇改善加算Ⅰ３・同一2(制限・3割)</t>
  </si>
  <si>
    <t>訪問型独自サービス処遇改善加算Ⅱ３・同一2(制限・3割)</t>
  </si>
  <si>
    <t>訪問型独自サービス処遇改善加算Ⅲ３・同一2(制限・3割)</t>
  </si>
  <si>
    <t>訪問型独自サービス処遇改善加算Ⅰ３・同一3(制限・3割)</t>
  </si>
  <si>
    <t>訪問型独自サービス処遇改善加算Ⅱ３・同一3(制限・3割)</t>
  </si>
  <si>
    <t>訪問型独自サービス処遇改善加算Ⅲ３・同一3(制限・3割)</t>
  </si>
  <si>
    <t>訪問型独自サービス特定処遇改善加算Ⅰ１・同一1(制限・3割)</t>
  </si>
  <si>
    <t>訪問型独自サービス特定処遇改善加算Ⅱ１・同一1(制限・3割)</t>
  </si>
  <si>
    <t>訪問型独自サービス特定処遇改善加算Ⅰ１・同一2(制限・3割)</t>
  </si>
  <si>
    <t>訪問型独自サービス特定処遇改善加算Ⅱ１・同一2(制限・3割)</t>
  </si>
  <si>
    <t>訪問型独自サービス特定処遇改善加算Ⅰ１・同一3(制限・3割)</t>
  </si>
  <si>
    <t>訪問型独自サービス特定処遇改善加算Ⅱ１・同一3(制限・3割)</t>
  </si>
  <si>
    <t>999単位の63/1000　加算</t>
  </si>
  <si>
    <t>999単位の42/1000　加算</t>
  </si>
  <si>
    <t>1,034単位の63/1000　加算</t>
  </si>
  <si>
    <t>1,034単位の42/1000　加算</t>
  </si>
  <si>
    <t>④週２回限度
事業所と同一建物の利用者又
はこれ以外の同一建物の
利用者20人以上にサービスを行う場合</t>
  </si>
  <si>
    <t>訪問型独自サービス特定処遇改善加算Ⅰ２・同一1(制限・3割)</t>
  </si>
  <si>
    <t>訪問型独自サービス特定処遇改善加算Ⅱ２・同一1(制限・3割)</t>
  </si>
  <si>
    <t>訪問型独自サービス特定処遇改善加算Ⅰ２・同一2(制限・3割)</t>
  </si>
  <si>
    <t>訪問型独自サービス特定処遇改善加算Ⅱ２・同一2(制限・3割)</t>
  </si>
  <si>
    <t>訪問型独自サービス特定処遇改善加算Ⅰ２・同一3(制限・3割)</t>
  </si>
  <si>
    <t>訪問型独自サービス特定処遇改善加算Ⅱ２・同一3(制限・3割)</t>
  </si>
  <si>
    <t>⑦週２回を超える程度
事業所と同一建物の利用者又
はこれ以外の同一建物の
利用者20人以上にサービスを行う場合</t>
  </si>
  <si>
    <t>⑧週２回を超える程度
事業所と同一建物の利用者50人以上にサービスを行う場合</t>
  </si>
  <si>
    <t>⑨週２回を超える程度
同一の建物等に居住する利用者の割合が100分の90以上の場合</t>
  </si>
  <si>
    <t>訪問型独自サービス特定処遇改善加算Ⅰ３・同一1(制限・3割)</t>
  </si>
  <si>
    <t>訪問型独自サービス特定処遇改善加算Ⅱ３・同一1(制限・3割)</t>
  </si>
  <si>
    <t>訪問型独自サービス特定処遇改善加算Ⅰ３・同一2(制限・3割)</t>
  </si>
  <si>
    <t>訪問型独自サービス特定処遇改善加算Ⅱ３・同一2(制限・3割)</t>
  </si>
  <si>
    <t>訪問型独自サービス特定処遇改善加算Ⅰ３・同一3(制限・3割)</t>
  </si>
  <si>
    <t>訪問型独自サービス特定処遇改善加算Ⅱ３・同一3(制限・3割)</t>
  </si>
  <si>
    <t>1,996単位の63/1000　加算</t>
  </si>
  <si>
    <t>1,996単位の42/1000　加算</t>
  </si>
  <si>
    <t>2,067単位の63/1000　加算</t>
  </si>
  <si>
    <t>2,067単位の42/1000　加算</t>
  </si>
  <si>
    <t>訪問型独自サービス11(制限・4割)</t>
  </si>
  <si>
    <t>訪問型独自サービス11日割(制限・4割)</t>
  </si>
  <si>
    <t>訪問型独自サービス12(制限・4割)</t>
  </si>
  <si>
    <t>訪問型独自サービス12日割(制限・4割)</t>
  </si>
  <si>
    <t>訪問型独自サービス13(制限・4割)</t>
  </si>
  <si>
    <t>訪問型独自サービス13日割(制限・4割)</t>
  </si>
  <si>
    <t>訪問型独自サービス11・同一1(制限・4割)</t>
  </si>
  <si>
    <t>訪問型独自サービス11・同一2(制限・4割)</t>
  </si>
  <si>
    <t>訪問型独自サービス11・日割・同一1(制限・4割)</t>
  </si>
  <si>
    <t>訪問型独自サービス11・日割・同一2(制限・4割)</t>
  </si>
  <si>
    <t>訪問型独自サービス12・同一1(制限・4割)</t>
  </si>
  <si>
    <t>訪問型独自サービス12・同一2(制限・4割)</t>
  </si>
  <si>
    <t>訪問型独自サービス12・同一3(制限・4割)</t>
  </si>
  <si>
    <t>訪問型独自サービス12・日割・同一1(制限・4割)</t>
  </si>
  <si>
    <t>訪問型独自サービス12・日割・同一2(制限・4割)</t>
  </si>
  <si>
    <t>訪問型独自サービス12・日割・同一3(制限・4割)</t>
  </si>
  <si>
    <t>訪問型独自サービス13・同一1(制限・4割)</t>
  </si>
  <si>
    <t>訪問型独自サービス13・同一2(制限・4割)</t>
  </si>
  <si>
    <t>訪問型独自サービス13・同一3(制限・4割)</t>
  </si>
  <si>
    <t>訪問型独自サービス13・日割・同一1(制限・4割)</t>
  </si>
  <si>
    <t>訪問型独自サービス13・日割・同一2(制限・4割)</t>
  </si>
  <si>
    <t>訪問型独自サービス13・日割・同一3(制限・4割)</t>
  </si>
  <si>
    <t>訪問型独自サービス処遇改善加算Ⅰ１・同一1(制限・4割)</t>
  </si>
  <si>
    <t>訪問型独自サービス処遇改善加算Ⅱ１・同一1(制限・4割)</t>
  </si>
  <si>
    <t>訪問型独自サービス処遇改善加算Ⅲ１・同一1(制限・4割)</t>
  </si>
  <si>
    <t>訪問型独自サービス処遇改善加算Ⅰ２・同一1(制限・4割)</t>
  </si>
  <si>
    <t>訪問型独自サービス処遇改善加算Ⅱ２・同一1(制限・4割)</t>
  </si>
  <si>
    <t>訪問型独自サービス処遇改善加算Ⅲ２・同一1(制限・4割)</t>
  </si>
  <si>
    <t>訪問型独自サービス処遇改善加算Ⅰ３・同一1(制限・4割)</t>
  </si>
  <si>
    <t>訪問型独自サービス処遇改善加算Ⅱ３・同一1(制限・4割)</t>
  </si>
  <si>
    <t>訪問型独自サービス処遇改善加算Ⅲ３・同一1(制限・4割)</t>
  </si>
  <si>
    <t>訪問型独自サービス特定処遇改善加算Ⅰ１・同一1(制限・4割)</t>
  </si>
  <si>
    <t>訪問型独自サービス特定処遇改善加算Ⅱ１・同一1(制限・4割)</t>
  </si>
  <si>
    <t>訪問型独自サービス特定処遇改善加算Ⅰ２・同一1(制限・4割)</t>
  </si>
  <si>
    <t>訪問型独自サービス特定処遇改善加算Ⅱ２・同一1(制限・4割)</t>
  </si>
  <si>
    <t>訪問型独自サービス特定処遇改善加算Ⅰ３・同一1(制限・4割)</t>
  </si>
  <si>
    <t>訪問型独自サービス特定処遇改善加算Ⅱ３・同一1(制限・4割)</t>
  </si>
  <si>
    <t>通所型独自サービス11(制限・３割)</t>
  </si>
  <si>
    <t>通所型独自サービス11日割(制限・３割)</t>
  </si>
  <si>
    <t>通所型独自サービス12(制限・３割)</t>
  </si>
  <si>
    <t>通所型独自サービス12日割(制限・３割)</t>
  </si>
  <si>
    <t>イ　1週当たりの標準的な回数を定める場合</t>
  </si>
  <si>
    <t>事業対象者・要支援１
　　　　　　　　　　　1,798単位</t>
  </si>
  <si>
    <t>事業対象者・要支援2
　　　　　　　　  　3,621単位</t>
  </si>
  <si>
    <t>日割の場合　　　　　　　　　　　　　　　　÷　　　　　　　30.4日　　　　　　　119単位</t>
  </si>
  <si>
    <t>ヲ　口腔・栄養スクリーニング加算</t>
  </si>
  <si>
    <t>　介護職員等特定処遇改善加算</t>
  </si>
  <si>
    <t>(1)通所型独自サービスベースアップ等支援加算</t>
  </si>
  <si>
    <t>(2)通所型独自サービスベースアップ等支援加算</t>
  </si>
  <si>
    <t>1,798単位の59/1000　加算</t>
  </si>
  <si>
    <t>1,798単位の43/1000　加算</t>
  </si>
  <si>
    <t>1,798単位の23/1000　加算</t>
  </si>
  <si>
    <t>3,621単位の59/1000　加算</t>
  </si>
  <si>
    <t>3,621単位の43/1000　加算</t>
  </si>
  <si>
    <t>3,621単位の23/1000　加算</t>
  </si>
  <si>
    <t>1,259単位の59/1000　加算</t>
  </si>
  <si>
    <t>1,259単位の43/1000　加算</t>
  </si>
  <si>
    <t>1,259単位の23/1000　加算</t>
  </si>
  <si>
    <t>2,535単位の59/1000　加算</t>
  </si>
  <si>
    <t>2,535単位の43/1000　加算</t>
  </si>
  <si>
    <t>2,535単位の23/1000　加算</t>
  </si>
  <si>
    <t>1,422単位の59/1000　加算</t>
  </si>
  <si>
    <t>1,422単位の43/1000　加算</t>
  </si>
  <si>
    <t>1,422単位の23/1000　加算</t>
  </si>
  <si>
    <t>2,869単位の59/1000　加算</t>
  </si>
  <si>
    <t>2,869単位の43/1000　加算</t>
  </si>
  <si>
    <t>2,869単位の23/1000　加算</t>
  </si>
  <si>
    <t>1,798単位の12/1000　加算</t>
  </si>
  <si>
    <t>1,798単位の10/1000　加算</t>
  </si>
  <si>
    <t>3,621単位の12/1000　加算</t>
  </si>
  <si>
    <t>3,621単位の10/1000　加算</t>
  </si>
  <si>
    <t>1,259単位の12/1000　加算</t>
  </si>
  <si>
    <t>1,259単位の10/1000　加算</t>
  </si>
  <si>
    <t>2,535単位の12/1000　加算</t>
  </si>
  <si>
    <t>2,535単位の10/1000　加算</t>
  </si>
  <si>
    <t>1,422単位の12/1000　加算</t>
  </si>
  <si>
    <t>1,422単位の10/1000　加算</t>
  </si>
  <si>
    <t>2,869単位の12/1000　加算</t>
  </si>
  <si>
    <t>2,869単位の10/1000　加算</t>
  </si>
  <si>
    <t>1,798単位の11/1000　加算</t>
  </si>
  <si>
    <t>3,621単位の11/1000　加算</t>
  </si>
  <si>
    <t xml:space="preserve">  介護職員等ベースアップ等支援加算</t>
  </si>
  <si>
    <t>ワ　介護職員等ベースアップ等支援加算</t>
  </si>
  <si>
    <t>(3)通所型独自サービスベースアップ等支援加算</t>
  </si>
  <si>
    <t>(4)通所型独自サービスベースアップ等支援加算</t>
  </si>
  <si>
    <t>(5)通所型独自サービスベースアップ等支援加算</t>
  </si>
  <si>
    <t>(6)通所型独自サービスベースアップ等支援加算</t>
  </si>
  <si>
    <t>1,259単位の11/1000　加算</t>
  </si>
  <si>
    <t>2,535単位の11/1000　加算</t>
  </si>
  <si>
    <t>1,422単位の11/1000　加算</t>
  </si>
  <si>
    <t>2,869単位の11/1000　加算</t>
  </si>
  <si>
    <t>通所型独自サービスベースアップ等支援加算1(制限・３割)</t>
  </si>
  <si>
    <t>通所型独自サービスベースアップ等支援加算2(制限・３割)</t>
  </si>
  <si>
    <t>通所型独自サービス11・定超(制限・３割)</t>
  </si>
  <si>
    <t>通所型独自サービス11日割・定超(制限・３割)</t>
  </si>
  <si>
    <t>通所型独自サービス12・定超(制限・３割)</t>
  </si>
  <si>
    <t>通所型独自サービス12日割・定超(制限・３割)</t>
  </si>
  <si>
    <t>通所型独自サービス11・人欠(制限・３割)</t>
  </si>
  <si>
    <t>通所型独自サービス11日割・人欠(制限・３割)</t>
  </si>
  <si>
    <t>通所型独自サービス12・人欠(制限・３割)</t>
  </si>
  <si>
    <t>通所型独自サービス12日割・人欠(制限・３割)</t>
  </si>
  <si>
    <t>通所型独自サービス11(制限・４割)</t>
  </si>
  <si>
    <t>通所型独自サービス11日割(制限・４割)</t>
  </si>
  <si>
    <t>通所型独自サービス12(制限・４割)</t>
  </si>
  <si>
    <t>通所型独自サービス12日割(制限・４割)</t>
  </si>
  <si>
    <t>通所型独自サービス生活機能向上連携加算Ⅱ(制限・４割)</t>
  </si>
  <si>
    <t>通所型独自サービス生活機能向上連携加算Ⅱ(制限・３割)</t>
  </si>
  <si>
    <t>通所型独自サービスベースアップ等支援加算1・減算1(制限・３割)</t>
  </si>
  <si>
    <t>通所型独自サービスベースアップ等支援加算2・減算1(制限・３割)</t>
  </si>
  <si>
    <t>通所型独自サービスベースアップ等支援加算2・減算2(制限・３割)</t>
  </si>
  <si>
    <t>通所型独自サービスベースアップ等支援加算1・減算2(制限・３割)</t>
  </si>
  <si>
    <t>通所型独自サービス11・定超(制限・４割)</t>
  </si>
  <si>
    <t>通所型独自サービス11日割・定超(制限・４割)</t>
  </si>
  <si>
    <t>通所型独自サービス12・定超(制限・４割)</t>
  </si>
  <si>
    <t>通所型独自サービス12日割・定超(制限・４割)</t>
  </si>
  <si>
    <t>通所型独自サービス11・人欠(制限・４割)</t>
  </si>
  <si>
    <t>通所型独自サービス11日割・人欠(制限・４割)</t>
  </si>
  <si>
    <t>通所型独自サービス12・人欠(制限・４割)</t>
  </si>
  <si>
    <t>通所型独自サービス12日割・人欠(制限・４割)</t>
  </si>
  <si>
    <t>高齢者虐待防止措置未実施減算
　　　　　　　　　　　4単位減算</t>
  </si>
  <si>
    <t>業務継続計画未策定減算</t>
  </si>
  <si>
    <t>　　　　　　　　　　　　　　　　　　　　438単位</t>
  </si>
  <si>
    <t>業務継続計画未策定減算　　　　4単位減算</t>
  </si>
  <si>
    <t>　　　　　　　　　　　　　　　　　　　　4単位減算</t>
  </si>
  <si>
    <t>介護予防ケアネジメント2</t>
  </si>
  <si>
    <t>介護予防ケアネジメント3</t>
  </si>
  <si>
    <t>介護予防ケアネジメント4</t>
  </si>
  <si>
    <t>介護予防ケアネジメント1</t>
  </si>
  <si>
    <t>（5）１週に2回を超える程度の場合
　　　　　　　　　　　　　　　　　　　　　3,727単位</t>
  </si>
  <si>
    <t>(1)介護職員処遇改善加算(Ⅰ)　　　　　　　　　　　　　　　　　　　　　　3,167単位の137/1000　加算</t>
  </si>
  <si>
    <t>(2)介護職員処遇改善加算(Ⅱ)　　　　　　　　　　　　　　　　　　　　　　3,167単位の100/1000　加算</t>
  </si>
  <si>
    <t>(3)介護職員処遇改善加算(Ⅲ)　　　　　　　　　　　　　　　　　　　　　　3,167単位の55/1000　加算</t>
  </si>
  <si>
    <t>(1)介護職員処遇改善加算(Ⅰ)　　　　　　　　　　　　　　　　　　　　　　3,279単位の137/1000　加算</t>
  </si>
  <si>
    <t>(2)介護職員処遇改善加算(Ⅱ)　　　　　　　　　　　　　　　　　　　　　　3,279単位の100/1000　加算</t>
  </si>
  <si>
    <t>(3)介護職員処遇改善加算(Ⅲ)　　　　　　　　　　　　　　　　　　　　　　3,279単位の55/1000　加算</t>
  </si>
  <si>
    <t>3,167単位の63/1000　加算</t>
  </si>
  <si>
    <t>3,167単位の42/1000　加算</t>
  </si>
  <si>
    <t>3,279単位の63/1000　加算</t>
  </si>
  <si>
    <t>3,279単位の42/1000　加算</t>
  </si>
  <si>
    <t>事業所と同一建物の利用者又
はこれ以外の同一建物の
利用者20人以上にサービスを行う場合　×90％</t>
  </si>
  <si>
    <t>事業所と同一建物の利用者50人以上にサービスを行う場合　　　                                　×85％</t>
  </si>
  <si>
    <t>同一の建物等に居住する利用者の割合が100分の90以上の場合　　                           　×88％</t>
  </si>
  <si>
    <t>訪問型独自サービスベースアップ等支援加算１（制限・３割）</t>
  </si>
  <si>
    <t>ヲ　介護職員等ベースアップ等支援加算</t>
  </si>
  <si>
    <t>介護職員等ベースアップ等支援加算　　　　　　　　　　　　　　　　　　　　　　1,176単位の24/1000　加算</t>
  </si>
  <si>
    <t>訪問型独自サービスベースアップ等支援加算２（制限・３割）</t>
  </si>
  <si>
    <t>介護職員等ベースアップ等支援加算　　　　　　　　　　　　　　　　　　　　　　2,349単位の24/1000　加算</t>
  </si>
  <si>
    <t>訪問型独自サービスベースアップ等支援加算３（制限・３割）</t>
  </si>
  <si>
    <t>介護職員等ベースアップ等支援加算　　　　　　　　　　　　　　　　　　　　　　3,727単位の24/1000　加算</t>
  </si>
  <si>
    <t>介護職員等ベースアップ等支援加算　　　　　　　　　　　　　　　　　　　　　1,058単位の24/1000　加算</t>
  </si>
  <si>
    <t>介護職員等ベースアップ等支援加算　　　　　　　　　　　　　　　　　　　　　2,114単位の24/1000　加算</t>
  </si>
  <si>
    <t>介護職員等ベースアップ等支援加算　　　　　　　　　　　　　　　　　　　　3,354単位の24/1000　加算</t>
  </si>
  <si>
    <t>訪問型独自サービスベースアップ等支援加算１・同一1（制限・３割）</t>
  </si>
  <si>
    <t>訪問型独自サービスベースアップ等支援加算１・同一2（制限・３割）</t>
  </si>
  <si>
    <t>訪問型独自サービスベースアップ等支援加算１・同一3（制限・３割）</t>
  </si>
  <si>
    <t>介護職員等ベースアップ等支援加算</t>
  </si>
  <si>
    <t>999単位の24/1000　加算</t>
  </si>
  <si>
    <t>訪問型独自サービスベースアップ等支援加算２・同一1（制限・３割）</t>
  </si>
  <si>
    <t>訪問型独自サービスベースアップ等支援加算２・同一2（制限・３割）</t>
  </si>
  <si>
    <t>訪問型独自サービスベースアップ等支援加算２・同一3（制限・３割）</t>
  </si>
  <si>
    <t>1,996単位の24/1000　加算</t>
  </si>
  <si>
    <t>2,067単位の24/1000　加算</t>
  </si>
  <si>
    <t>訪問型独自サービスベースアップ等支援加算３・同一1（制限・３割）</t>
  </si>
  <si>
    <t>訪問型独自サービスベースアップ等支援加算３・同一2（制限・３割）</t>
  </si>
  <si>
    <t>訪問型独自サービスベースアップ等支援加算３・同一3（制限・３割）</t>
  </si>
  <si>
    <t>3,167単位の24/1000　加算</t>
  </si>
  <si>
    <t>3,279単位の24/1000　加算</t>
  </si>
  <si>
    <t>1,034単位の24/1000　加算</t>
  </si>
  <si>
    <t>訪問型独自サービスベースアップ等支援加算１（制限・４割）</t>
  </si>
  <si>
    <t>訪問型独自サービスベースアップ等支援加算２（制限・４割）</t>
  </si>
  <si>
    <t>訪問型独自サービスベースアップ等支援加算３（制限・４割）</t>
  </si>
  <si>
    <t>訪問型独自サービスベースアップ等支援加算１・同一1（制限・４割）</t>
  </si>
  <si>
    <t>訪問型独自サービスベースアップ等支援加算２・同一1（制限・４割）</t>
  </si>
  <si>
    <t>訪問型独自サービスベースアップ等支援加算３・同一1（制限・４割）</t>
  </si>
  <si>
    <t>訪問型独自サービスベースアップ等支援加算１・同一2（制限・４割）</t>
  </si>
  <si>
    <t>訪問型独自サービスベースアップ等支援加算１・同一3（制限・４割）</t>
  </si>
  <si>
    <t>訪問型独自サービスベースアップ等支援加算２・同一2（制限・４割）</t>
  </si>
  <si>
    <t>訪問型独自サービスベースアップ等支援加算２・同一3（制限・４割）</t>
  </si>
  <si>
    <t>訪問型独自サービスベースアップ等支援加算３・同一2（制限・４割）</t>
  </si>
  <si>
    <t>訪問型独自サービスベースアップ等支援加算３・同一3（制限・４割）</t>
  </si>
  <si>
    <t>介護職員等ベースアップ等支援加算</t>
  </si>
  <si>
    <t>訪問型独自サービス11・同一3(制限・4割)</t>
  </si>
  <si>
    <t>訪問型独自サービス11・日割・同一3(制限・4割)</t>
  </si>
  <si>
    <t>訪問型独自口腔連携強化加算(制限・4割)</t>
  </si>
  <si>
    <t>訪問型独自サービス処遇改善加算Ⅰ１・同一2(制限・4割)</t>
  </si>
  <si>
    <t>訪問型独自サービス処遇改善加算Ⅱ１・同一2(制限・4割)</t>
  </si>
  <si>
    <t>訪問型独自サービス処遇改善加算Ⅲ１・同一2(制限・4割)</t>
  </si>
  <si>
    <t>訪問型独自サービス処遇改善加算Ⅰ１・同一3(制限・4割)</t>
  </si>
  <si>
    <t>訪問型独自サービス処遇改善加算Ⅱ１・同一3(制限・4割)</t>
  </si>
  <si>
    <t>訪問型独自サービス処遇改善加算Ⅲ１・同一3(制限・4割)</t>
  </si>
  <si>
    <t>訪問型独自サービス処遇改善加算Ⅰ２・同一2(制限・4割)</t>
  </si>
  <si>
    <t>訪問型独自サービス処遇改善加算Ⅱ２・同一2(制限・4割)</t>
  </si>
  <si>
    <t>訪問型独自サービス処遇改善加算Ⅲ２・同一2(制限・4割)</t>
  </si>
  <si>
    <t>訪問型独自サービス処遇改善加算Ⅰ２・同一3(制限・4割)</t>
  </si>
  <si>
    <t>訪問型独自サービス処遇改善加算Ⅱ２・同一3(制限・4割)</t>
  </si>
  <si>
    <t>訪問型独自サービス処遇改善加算Ⅲ２・同一3(制限・4割)</t>
  </si>
  <si>
    <t>訪問型独自サービス処遇改善加算Ⅰ３・同一2(制限・4割)</t>
  </si>
  <si>
    <t>訪問型独自サービス処遇改善加算Ⅱ３・同一2(制限・4割)</t>
  </si>
  <si>
    <t>訪問型独自サービス処遇改善加算Ⅲ３・同一2(制限・4割)</t>
  </si>
  <si>
    <t>訪問型独自サービス処遇改善加算Ⅰ３・同一3(制限・4割)</t>
  </si>
  <si>
    <t>訪問型独自サービス処遇改善加算Ⅱ３・同一3(制限・4割)</t>
  </si>
  <si>
    <t>訪問型独自サービス処遇改善加算Ⅲ３・同一3(制限・4割)</t>
  </si>
  <si>
    <t>訪問型独自サービス特定処遇改善加算Ⅰ１・同一2(制限・4割)</t>
  </si>
  <si>
    <t>訪問型独自サービス特定処遇改善加算Ⅱ１・同一2(制限・4割)</t>
  </si>
  <si>
    <t>訪問型独自サービス特定処遇改善加算Ⅰ１・同一3(制限・4割)</t>
  </si>
  <si>
    <t>訪問型独自サービス特定処遇改善加算Ⅱ１・同一3(制限・4割)</t>
  </si>
  <si>
    <t>訪問型独自サービス特定処遇改善加算Ⅰ２・同一2(制限・4割)</t>
  </si>
  <si>
    <t>訪問型独自サービス特定処遇改善加算Ⅱ２・同一2(制限・4割)</t>
  </si>
  <si>
    <t>訪問型独自サービス特定処遇改善加算Ⅰ２・同一3(制限・4割)</t>
  </si>
  <si>
    <t>訪問型独自サービス特定処遇改善加算Ⅱ２・同一3(制限・4割)</t>
  </si>
  <si>
    <t>訪問型独自サービス特定処遇改善加算Ⅰ３・同一2(制限・4割)</t>
  </si>
  <si>
    <t>訪問型独自サービス特定処遇改善加算Ⅱ３・同一2(制限・4割)</t>
  </si>
  <si>
    <t>訪問型独自サービス特定処遇改善加算Ⅰ３・同一3(制限・4割)</t>
  </si>
  <si>
    <t>訪問型独自サービス特定処遇改善加算Ⅱ３・同一3(制限・4割)</t>
  </si>
  <si>
    <t>通所型独自生活サービス向上グループ活動加算(制限・３割)</t>
  </si>
  <si>
    <t>通所型独自サービス11・同一(制限・３割)</t>
  </si>
  <si>
    <t>通所型独自サービス11日割・同一(制限・３割)</t>
  </si>
  <si>
    <t>通所型独自サービス12・同一(制限・３割)</t>
  </si>
  <si>
    <t>通所型独自サービス12日割・同一(制限・３割)</t>
  </si>
  <si>
    <t>通所型独自サービス11・同一(制限・４割)</t>
  </si>
  <si>
    <t>通所型独自サービス11日割・同一(制限・４割)</t>
  </si>
  <si>
    <t>通所型独自サービス12・同一(制限・４割)</t>
  </si>
  <si>
    <t>通所型独自サービス12日割・同一(制限・４割)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</si>
</sst>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000"/>
    <numFmt numFmtId="186" formatCode="0.000"/>
    <numFmt numFmtId="187" formatCode="0.00000"/>
    <numFmt numFmtId="188" formatCode="[$]ggge&quot;年&quot;m&quot;月&quot;d&quot;日&quot;;@"/>
    <numFmt numFmtId="189" formatCode="[$]gge&quot;年&quot;m&quot;月&quot;d&quot;日&quot;;@"/>
  </numFmts>
  <fonts count="47">
    <font>
      <sz val="10"/>
      <name val="ＭＳ Ｐゴシック"/>
      <family val="3"/>
    </font>
    <font>
      <sz val="10"/>
      <color indexed="8"/>
      <name val="ＭＳ Ｐゴシック"/>
      <family val="3"/>
    </font>
    <font>
      <sz val="10"/>
      <color indexed="8"/>
      <name val="ＭＳ Ｐ明朝"/>
      <family val="1"/>
    </font>
    <font>
      <sz val="11"/>
      <color indexed="8"/>
      <name val="ＭＳ Ｐゴシック"/>
      <family val="3"/>
    </font>
    <font>
      <sz val="6"/>
      <name val="ＭＳ Ｐゴシック"/>
      <family val="3"/>
    </font>
    <font>
      <b/>
      <sz val="14"/>
      <name val="ＭＳ Ｐゴシック"/>
      <family val="3"/>
    </font>
    <font>
      <sz val="11"/>
      <name val="ＭＳ Ｐゴシック"/>
      <family val="3"/>
    </font>
    <font>
      <sz val="9"/>
      <name val="ＭＳ Ｐゴシック"/>
      <family val="3"/>
    </font>
    <font>
      <sz val="14"/>
      <name val="ＭＳ Ｐゴシック"/>
      <family val="3"/>
    </font>
    <font>
      <sz val="12"/>
      <name val="ＭＳ Ｐゴシック"/>
      <family val="3"/>
    </font>
    <font>
      <b/>
      <sz val="13"/>
      <color indexed="5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34997999668121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51">
    <xf numFmtId="0" fontId="0" fillId="0" borderId="0" xfId="0" applyAlignment="1">
      <alignment/>
    </xf>
    <xf numFmtId="0" fontId="5" fillId="0" borderId="0" xfId="0" applyFont="1" applyAlignment="1">
      <alignment/>
    </xf>
    <xf numFmtId="0" fontId="0" fillId="0" borderId="0" xfId="0" applyFont="1" applyAlignment="1">
      <alignment/>
    </xf>
    <xf numFmtId="0" fontId="6" fillId="0" borderId="10" xfId="0" applyFont="1" applyFill="1" applyBorder="1" applyAlignment="1">
      <alignment vertical="center" shrinkToFit="1"/>
    </xf>
    <xf numFmtId="41" fontId="6" fillId="0" borderId="10" xfId="49" applyFont="1" applyBorder="1" applyAlignment="1">
      <alignment/>
    </xf>
    <xf numFmtId="0" fontId="6" fillId="0" borderId="10" xfId="0" applyFont="1" applyBorder="1" applyAlignment="1">
      <alignment vertical="center"/>
    </xf>
    <xf numFmtId="0" fontId="8" fillId="0" borderId="10" xfId="0" applyFont="1" applyBorder="1" applyAlignment="1">
      <alignment horizontal="center"/>
    </xf>
    <xf numFmtId="0" fontId="8" fillId="0" borderId="10" xfId="0" applyFont="1" applyBorder="1" applyAlignment="1">
      <alignment horizontal="center" vertical="center"/>
    </xf>
    <xf numFmtId="0" fontId="8" fillId="0" borderId="10" xfId="0" applyFont="1" applyFill="1" applyBorder="1" applyAlignment="1">
      <alignment vertical="center" shrinkToFit="1"/>
    </xf>
    <xf numFmtId="0" fontId="0" fillId="0" borderId="0" xfId="0" applyFont="1" applyFill="1" applyAlignment="1">
      <alignment/>
    </xf>
    <xf numFmtId="0" fontId="6" fillId="0" borderId="10" xfId="0" applyFont="1" applyFill="1" applyBorder="1" applyAlignment="1">
      <alignment/>
    </xf>
    <xf numFmtId="0" fontId="6" fillId="0" borderId="10" xfId="0" applyFont="1" applyFill="1" applyBorder="1" applyAlignment="1">
      <alignment horizontal="center" vertical="top"/>
    </xf>
    <xf numFmtId="0" fontId="8" fillId="0" borderId="10" xfId="0" applyFont="1" applyFill="1" applyBorder="1" applyAlignment="1">
      <alignment horizontal="center"/>
    </xf>
    <xf numFmtId="9" fontId="6" fillId="0" borderId="11" xfId="0" applyNumberFormat="1" applyFont="1" applyBorder="1" applyAlignment="1">
      <alignment horizontal="center"/>
    </xf>
    <xf numFmtId="0" fontId="0" fillId="0" borderId="0" xfId="0" applyFont="1" applyAlignment="1">
      <alignment horizontal="center"/>
    </xf>
    <xf numFmtId="9" fontId="6" fillId="0" borderId="11" xfId="0" applyNumberFormat="1" applyFont="1" applyFill="1" applyBorder="1" applyAlignment="1">
      <alignment horizontal="center"/>
    </xf>
    <xf numFmtId="0" fontId="8" fillId="0" borderId="12" xfId="0" applyFont="1" applyBorder="1" applyAlignment="1">
      <alignment horizontal="center" vertical="center"/>
    </xf>
    <xf numFmtId="0" fontId="8" fillId="0" borderId="12" xfId="0" applyFont="1" applyFill="1" applyBorder="1" applyAlignment="1">
      <alignment vertical="center" shrinkToFit="1"/>
    </xf>
    <xf numFmtId="41" fontId="8" fillId="0" borderId="12" xfId="49" applyFont="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shrinkToFit="1"/>
    </xf>
    <xf numFmtId="41" fontId="8" fillId="0" borderId="0" xfId="49" applyFont="1" applyBorder="1" applyAlignment="1">
      <alignment vertical="center"/>
    </xf>
    <xf numFmtId="0" fontId="8" fillId="0" borderId="12" xfId="0" applyFont="1" applyBorder="1" applyAlignment="1">
      <alignment vertical="center"/>
    </xf>
    <xf numFmtId="9" fontId="8" fillId="0" borderId="12" xfId="0" applyNumberFormat="1" applyFont="1" applyBorder="1" applyAlignment="1">
      <alignment vertical="center"/>
    </xf>
    <xf numFmtId="0" fontId="8" fillId="0" borderId="12" xfId="0" applyFont="1" applyBorder="1" applyAlignment="1">
      <alignment vertical="center" wrapText="1"/>
    </xf>
    <xf numFmtId="0" fontId="8" fillId="0" borderId="0" xfId="0" applyFont="1" applyBorder="1" applyAlignment="1">
      <alignment vertical="center"/>
    </xf>
    <xf numFmtId="9" fontId="8" fillId="0" borderId="0" xfId="0" applyNumberFormat="1" applyFont="1" applyBorder="1" applyAlignment="1">
      <alignment vertical="center"/>
    </xf>
    <xf numFmtId="0" fontId="8" fillId="0" borderId="0" xfId="0" applyFont="1" applyBorder="1" applyAlignment="1">
      <alignment vertical="center" wrapText="1"/>
    </xf>
    <xf numFmtId="0" fontId="6" fillId="0" borderId="0" xfId="0" applyFont="1" applyFill="1" applyBorder="1" applyAlignment="1">
      <alignment vertical="top"/>
    </xf>
    <xf numFmtId="0" fontId="6" fillId="0" borderId="13" xfId="0" applyFont="1" applyFill="1" applyBorder="1" applyAlignment="1">
      <alignment vertical="center" wrapText="1"/>
    </xf>
    <xf numFmtId="0" fontId="7" fillId="0" borderId="11" xfId="0" applyFont="1" applyFill="1" applyBorder="1" applyAlignment="1">
      <alignment horizontal="right" vertical="center"/>
    </xf>
    <xf numFmtId="41" fontId="6" fillId="0" borderId="10" xfId="49" applyFont="1" applyFill="1" applyBorder="1" applyAlignment="1">
      <alignment/>
    </xf>
    <xf numFmtId="0" fontId="6" fillId="0" borderId="11" xfId="0" applyFont="1" applyFill="1" applyBorder="1" applyAlignment="1">
      <alignment horizontal="right" vertical="center"/>
    </xf>
    <xf numFmtId="0" fontId="6" fillId="0" borderId="10" xfId="0" applyFont="1" applyFill="1" applyBorder="1" applyAlignment="1">
      <alignment/>
    </xf>
    <xf numFmtId="0" fontId="6" fillId="0" borderId="10" xfId="0" applyFont="1" applyFill="1" applyBorder="1" applyAlignment="1">
      <alignment vertical="center" wrapText="1"/>
    </xf>
    <xf numFmtId="0" fontId="7" fillId="0" borderId="14" xfId="0" applyFont="1" applyFill="1" applyBorder="1" applyAlignment="1">
      <alignment horizontal="left" vertical="top" wrapText="1"/>
    </xf>
    <xf numFmtId="9" fontId="6" fillId="0" borderId="10" xfId="0" applyNumberFormat="1" applyFont="1" applyFill="1" applyBorder="1" applyAlignment="1">
      <alignment horizontal="center"/>
    </xf>
    <xf numFmtId="0" fontId="6" fillId="0" borderId="13" xfId="0" applyFont="1" applyFill="1" applyBorder="1" applyAlignment="1">
      <alignment vertical="center"/>
    </xf>
    <xf numFmtId="0" fontId="6" fillId="0" borderId="15" xfId="0" applyFont="1" applyFill="1" applyBorder="1" applyAlignment="1">
      <alignment vertical="center"/>
    </xf>
    <xf numFmtId="0" fontId="6" fillId="0" borderId="13" xfId="0" applyFont="1" applyBorder="1" applyAlignment="1">
      <alignment/>
    </xf>
    <xf numFmtId="0" fontId="6" fillId="0" borderId="11" xfId="0" applyFont="1" applyBorder="1" applyAlignment="1">
      <alignment horizontal="right"/>
    </xf>
    <xf numFmtId="0" fontId="6" fillId="0" borderId="14" xfId="0" applyFont="1" applyBorder="1" applyAlignment="1">
      <alignment horizontal="center" vertical="top"/>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3" xfId="0" applyFont="1" applyFill="1" applyBorder="1" applyAlignment="1">
      <alignment horizontal="left" vertical="center"/>
    </xf>
    <xf numFmtId="0" fontId="6" fillId="0" borderId="14" xfId="0" applyFont="1" applyFill="1" applyBorder="1" applyAlignment="1">
      <alignment horizontal="center" vertical="top"/>
    </xf>
    <xf numFmtId="0" fontId="6" fillId="0" borderId="15"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2" xfId="0" applyFont="1" applyFill="1" applyBorder="1" applyAlignment="1">
      <alignment horizontal="left" vertical="top" wrapText="1"/>
    </xf>
    <xf numFmtId="0" fontId="7" fillId="0" borderId="10" xfId="0" applyFont="1" applyFill="1" applyBorder="1" applyAlignment="1">
      <alignment horizontal="right" vertical="center"/>
    </xf>
    <xf numFmtId="41" fontId="6" fillId="33" borderId="0" xfId="49" applyFont="1" applyFill="1" applyBorder="1" applyAlignment="1">
      <alignment/>
    </xf>
    <xf numFmtId="0" fontId="6" fillId="0" borderId="0" xfId="0" applyFont="1" applyBorder="1" applyAlignment="1">
      <alignment horizontal="center" vertical="top"/>
    </xf>
    <xf numFmtId="41" fontId="8" fillId="0" borderId="10" xfId="49" applyFont="1" applyFill="1" applyBorder="1" applyAlignment="1">
      <alignment vertical="center"/>
    </xf>
    <xf numFmtId="0" fontId="6" fillId="0" borderId="14" xfId="0" applyFont="1" applyBorder="1" applyAlignment="1">
      <alignment horizontal="center" vertical="center"/>
    </xf>
    <xf numFmtId="0" fontId="6" fillId="0" borderId="11" xfId="0" applyFont="1" applyBorder="1" applyAlignment="1">
      <alignment horizontal="right" vertical="center" wrapText="1"/>
    </xf>
    <xf numFmtId="41" fontId="6" fillId="0" borderId="14" xfId="49" applyFont="1" applyFill="1" applyBorder="1" applyAlignment="1">
      <alignment/>
    </xf>
    <xf numFmtId="0" fontId="6" fillId="0" borderId="11" xfId="0" applyFont="1" applyBorder="1" applyAlignment="1">
      <alignment horizontal="right" vertical="top" wrapText="1"/>
    </xf>
    <xf numFmtId="0" fontId="6" fillId="0" borderId="10" xfId="0" applyFont="1" applyBorder="1" applyAlignment="1">
      <alignment horizontal="center" vertical="top"/>
    </xf>
    <xf numFmtId="0" fontId="6" fillId="0" borderId="10" xfId="0" applyFont="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vertical="center" wrapText="1"/>
    </xf>
    <xf numFmtId="0" fontId="6" fillId="0" borderId="11" xfId="0" applyFont="1" applyFill="1" applyBorder="1" applyAlignment="1">
      <alignment horizontal="right" vertical="center" wrapText="1"/>
    </xf>
    <xf numFmtId="0" fontId="6" fillId="0" borderId="0" xfId="0" applyFont="1" applyBorder="1" applyAlignment="1">
      <alignment horizontal="center"/>
    </xf>
    <xf numFmtId="0" fontId="6" fillId="0" borderId="0" xfId="0" applyFont="1" applyFill="1" applyBorder="1" applyAlignment="1">
      <alignment vertical="center" shrinkToFit="1"/>
    </xf>
    <xf numFmtId="0" fontId="6" fillId="0" borderId="0" xfId="0" applyFont="1" applyBorder="1" applyAlignment="1">
      <alignment vertical="top" wrapText="1"/>
    </xf>
    <xf numFmtId="0" fontId="6" fillId="0" borderId="0" xfId="0" applyFont="1" applyBorder="1" applyAlignment="1">
      <alignment/>
    </xf>
    <xf numFmtId="0" fontId="7" fillId="0" borderId="0" xfId="0" applyFont="1" applyBorder="1" applyAlignment="1">
      <alignment vertical="top" wrapText="1"/>
    </xf>
    <xf numFmtId="41" fontId="6" fillId="0" borderId="0" xfId="49" applyFont="1" applyBorder="1" applyAlignment="1">
      <alignment/>
    </xf>
    <xf numFmtId="0" fontId="6" fillId="0" borderId="0" xfId="0" applyFont="1" applyBorder="1" applyAlignment="1">
      <alignment vertical="top"/>
    </xf>
    <xf numFmtId="0" fontId="0" fillId="0" borderId="0" xfId="0" applyFont="1" applyBorder="1" applyAlignment="1">
      <alignment/>
    </xf>
    <xf numFmtId="0" fontId="6" fillId="0" borderId="0" xfId="0" applyFont="1" applyBorder="1" applyAlignment="1">
      <alignment/>
    </xf>
    <xf numFmtId="0" fontId="6" fillId="0" borderId="11" xfId="0" applyFont="1" applyFill="1" applyBorder="1" applyAlignment="1">
      <alignment horizontal="right" vertical="center" shrinkToFit="1"/>
    </xf>
    <xf numFmtId="0" fontId="6" fillId="0" borderId="0" xfId="0" applyFont="1" applyFill="1" applyBorder="1" applyAlignment="1">
      <alignment vertical="top" wrapText="1"/>
    </xf>
    <xf numFmtId="0" fontId="6" fillId="0" borderId="11" xfId="0" applyFont="1" applyFill="1" applyBorder="1" applyAlignment="1">
      <alignment horizontal="right" vertical="top" wrapText="1"/>
    </xf>
    <xf numFmtId="0" fontId="6" fillId="0" borderId="13" xfId="0" applyFont="1" applyFill="1" applyBorder="1" applyAlignment="1">
      <alignment vertical="center" shrinkToFit="1"/>
    </xf>
    <xf numFmtId="0" fontId="5" fillId="0" borderId="0" xfId="0" applyFont="1" applyFill="1" applyAlignment="1">
      <alignment/>
    </xf>
    <xf numFmtId="0" fontId="6" fillId="0" borderId="0" xfId="0" applyFont="1" applyFill="1" applyBorder="1" applyAlignment="1">
      <alignment horizontal="center"/>
    </xf>
    <xf numFmtId="0" fontId="6" fillId="0" borderId="0" xfId="0" applyFont="1" applyFill="1" applyBorder="1" applyAlignment="1">
      <alignment/>
    </xf>
    <xf numFmtId="0" fontId="7" fillId="0" borderId="0" xfId="0" applyFont="1" applyFill="1" applyBorder="1" applyAlignment="1">
      <alignment vertical="top" wrapText="1"/>
    </xf>
    <xf numFmtId="41" fontId="6" fillId="0" borderId="0" xfId="49" applyFont="1" applyFill="1" applyBorder="1" applyAlignment="1">
      <alignment/>
    </xf>
    <xf numFmtId="0" fontId="6" fillId="0" borderId="0" xfId="0" applyFont="1" applyFill="1" applyBorder="1" applyAlignment="1">
      <alignment/>
    </xf>
    <xf numFmtId="0" fontId="6" fillId="0" borderId="16" xfId="0" applyFont="1" applyFill="1" applyBorder="1" applyAlignment="1">
      <alignment horizontal="left" vertical="top"/>
    </xf>
    <xf numFmtId="0" fontId="6"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Fill="1" applyBorder="1" applyAlignment="1">
      <alignment vertical="center" shrinkToFit="1"/>
    </xf>
    <xf numFmtId="0" fontId="9" fillId="0" borderId="10" xfId="0" applyFont="1" applyFill="1" applyBorder="1" applyAlignment="1">
      <alignment horizontal="center" vertical="center"/>
    </xf>
    <xf numFmtId="41" fontId="9" fillId="0" borderId="10" xfId="49" applyFont="1" applyFill="1" applyBorder="1" applyAlignment="1">
      <alignment horizontal="center" vertical="center"/>
    </xf>
    <xf numFmtId="0" fontId="6" fillId="0" borderId="0" xfId="0" applyFont="1" applyFill="1" applyBorder="1" applyAlignment="1">
      <alignment horizontal="left" vertical="top" wrapText="1"/>
    </xf>
    <xf numFmtId="0" fontId="8" fillId="0" borderId="0" xfId="0" applyFont="1" applyFill="1" applyBorder="1" applyAlignment="1">
      <alignment horizontal="center"/>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9" fontId="6" fillId="0" borderId="0" xfId="0" applyNumberFormat="1" applyFont="1" applyFill="1" applyBorder="1" applyAlignment="1">
      <alignment horizontal="center"/>
    </xf>
    <xf numFmtId="0" fontId="6" fillId="0" borderId="18" xfId="0" applyFont="1" applyFill="1" applyBorder="1" applyAlignment="1">
      <alignment horizontal="center" vertical="top"/>
    </xf>
    <xf numFmtId="0" fontId="6" fillId="0" borderId="16" xfId="0" applyFont="1" applyFill="1" applyBorder="1" applyAlignment="1">
      <alignment vertical="top" wrapText="1"/>
    </xf>
    <xf numFmtId="0" fontId="6" fillId="0" borderId="10" xfId="0" applyFont="1" applyFill="1" applyBorder="1" applyAlignment="1">
      <alignment horizontal="left" vertical="top" wrapText="1"/>
    </xf>
    <xf numFmtId="0" fontId="6" fillId="33" borderId="10" xfId="0" applyFont="1" applyFill="1" applyBorder="1" applyAlignment="1">
      <alignment vertical="center" shrinkToFit="1"/>
    </xf>
    <xf numFmtId="0" fontId="8" fillId="34" borderId="10" xfId="0" applyFont="1" applyFill="1" applyBorder="1" applyAlignment="1">
      <alignment horizontal="center"/>
    </xf>
    <xf numFmtId="0" fontId="6" fillId="34" borderId="10" xfId="0" applyFont="1" applyFill="1" applyBorder="1" applyAlignment="1">
      <alignment vertical="center" shrinkToFit="1"/>
    </xf>
    <xf numFmtId="0" fontId="6" fillId="34" borderId="11" xfId="0" applyFont="1" applyFill="1" applyBorder="1" applyAlignment="1">
      <alignment horizontal="right" vertical="center"/>
    </xf>
    <xf numFmtId="41" fontId="6" fillId="34" borderId="10" xfId="49" applyFont="1" applyFill="1" applyBorder="1" applyAlignment="1">
      <alignment/>
    </xf>
    <xf numFmtId="0" fontId="6" fillId="34" borderId="14" xfId="0" applyFont="1" applyFill="1" applyBorder="1" applyAlignment="1">
      <alignment horizontal="center" vertical="top"/>
    </xf>
    <xf numFmtId="0" fontId="6" fillId="34" borderId="11" xfId="0" applyFont="1" applyFill="1" applyBorder="1" applyAlignment="1">
      <alignment horizontal="left" vertical="center"/>
    </xf>
    <xf numFmtId="0" fontId="6" fillId="34" borderId="10" xfId="0" applyFont="1" applyFill="1" applyBorder="1" applyAlignment="1">
      <alignment horizontal="center" vertical="top"/>
    </xf>
    <xf numFmtId="0" fontId="6" fillId="0" borderId="14" xfId="0" applyFont="1" applyFill="1" applyBorder="1" applyAlignment="1">
      <alignment vertical="top"/>
    </xf>
    <xf numFmtId="0" fontId="6" fillId="34" borderId="18" xfId="0" applyFont="1" applyFill="1" applyBorder="1" applyAlignment="1">
      <alignment vertical="top"/>
    </xf>
    <xf numFmtId="0" fontId="6" fillId="34" borderId="19" xfId="0" applyFont="1" applyFill="1" applyBorder="1" applyAlignment="1">
      <alignment vertical="top"/>
    </xf>
    <xf numFmtId="0" fontId="6" fillId="33" borderId="13" xfId="0" applyFont="1" applyFill="1" applyBorder="1" applyAlignment="1">
      <alignment vertical="center"/>
    </xf>
    <xf numFmtId="0" fontId="6" fillId="34" borderId="10" xfId="0" applyFont="1" applyFill="1" applyBorder="1" applyAlignment="1">
      <alignment/>
    </xf>
    <xf numFmtId="0" fontId="6" fillId="35" borderId="10" xfId="0" applyFont="1" applyFill="1" applyBorder="1" applyAlignment="1">
      <alignment horizontal="center"/>
    </xf>
    <xf numFmtId="41" fontId="6" fillId="33" borderId="17" xfId="49" applyFont="1" applyFill="1" applyBorder="1" applyAlignment="1">
      <alignment/>
    </xf>
    <xf numFmtId="41" fontId="6" fillId="34" borderId="17" xfId="49" applyFont="1" applyFill="1" applyBorder="1" applyAlignment="1">
      <alignment/>
    </xf>
    <xf numFmtId="0" fontId="6" fillId="34" borderId="14" xfId="0" applyFont="1" applyFill="1" applyBorder="1" applyAlignment="1">
      <alignment horizontal="center" vertical="center"/>
    </xf>
    <xf numFmtId="0" fontId="6" fillId="34" borderId="11" xfId="0" applyFont="1" applyFill="1" applyBorder="1" applyAlignment="1">
      <alignment horizontal="right" vertical="top" wrapText="1"/>
    </xf>
    <xf numFmtId="0" fontId="6" fillId="34" borderId="10" xfId="0" applyFont="1" applyFill="1" applyBorder="1" applyAlignment="1">
      <alignment vertical="top"/>
    </xf>
    <xf numFmtId="0" fontId="8" fillId="36" borderId="10" xfId="0" applyFont="1" applyFill="1" applyBorder="1" applyAlignment="1">
      <alignment horizontal="center"/>
    </xf>
    <xf numFmtId="0" fontId="6" fillId="36" borderId="10" xfId="0" applyFont="1" applyFill="1" applyBorder="1" applyAlignment="1">
      <alignment vertical="center" shrinkToFit="1"/>
    </xf>
    <xf numFmtId="0" fontId="6" fillId="36" borderId="11" xfId="0" applyFont="1" applyFill="1" applyBorder="1" applyAlignment="1">
      <alignment horizontal="right" vertical="top" wrapText="1"/>
    </xf>
    <xf numFmtId="41" fontId="6" fillId="36" borderId="10" xfId="49" applyFont="1" applyFill="1" applyBorder="1" applyAlignment="1">
      <alignment/>
    </xf>
    <xf numFmtId="0" fontId="6" fillId="36" borderId="11" xfId="0" applyFont="1" applyFill="1" applyBorder="1" applyAlignment="1">
      <alignment horizontal="right"/>
    </xf>
    <xf numFmtId="0" fontId="6" fillId="36" borderId="11" xfId="0" applyFont="1" applyFill="1" applyBorder="1" applyAlignment="1">
      <alignment horizontal="right" vertical="center" wrapText="1"/>
    </xf>
    <xf numFmtId="0" fontId="6" fillId="36" borderId="11" xfId="0" applyFont="1" applyFill="1" applyBorder="1" applyAlignment="1">
      <alignment horizontal="right" vertical="center" shrinkToFit="1"/>
    </xf>
    <xf numFmtId="0" fontId="6" fillId="34" borderId="11" xfId="0" applyFont="1" applyFill="1" applyBorder="1" applyAlignment="1">
      <alignment horizontal="right" vertical="center" wrapText="1"/>
    </xf>
    <xf numFmtId="0" fontId="6" fillId="36" borderId="15" xfId="0" applyFont="1" applyFill="1" applyBorder="1" applyAlignment="1">
      <alignment vertical="center" shrinkToFit="1"/>
    </xf>
    <xf numFmtId="0" fontId="6" fillId="36" borderId="15" xfId="0" applyFont="1" applyFill="1" applyBorder="1" applyAlignment="1">
      <alignment vertical="center" wrapText="1"/>
    </xf>
    <xf numFmtId="0" fontId="6" fillId="36" borderId="20" xfId="0" applyFont="1" applyFill="1" applyBorder="1" applyAlignment="1">
      <alignment vertical="top" wrapText="1"/>
    </xf>
    <xf numFmtId="0" fontId="6" fillId="36" borderId="21" xfId="0" applyFont="1" applyFill="1" applyBorder="1" applyAlignment="1">
      <alignment vertical="top" wrapText="1"/>
    </xf>
    <xf numFmtId="0" fontId="6" fillId="33" borderId="10" xfId="0" applyFont="1" applyFill="1" applyBorder="1" applyAlignment="1">
      <alignment horizontal="left" vertical="center" wrapText="1"/>
    </xf>
    <xf numFmtId="41" fontId="6" fillId="33" borderId="14" xfId="49" applyFont="1" applyFill="1" applyBorder="1" applyAlignment="1">
      <alignment/>
    </xf>
    <xf numFmtId="41" fontId="6" fillId="33" borderId="10" xfId="49" applyFont="1" applyFill="1" applyBorder="1" applyAlignment="1">
      <alignment/>
    </xf>
    <xf numFmtId="0" fontId="6" fillId="34" borderId="13" xfId="0" applyFont="1" applyFill="1" applyBorder="1" applyAlignment="1">
      <alignment/>
    </xf>
    <xf numFmtId="0" fontId="7" fillId="34" borderId="14" xfId="0" applyFont="1" applyFill="1" applyBorder="1" applyAlignment="1">
      <alignment horizontal="left" vertical="top" wrapText="1"/>
    </xf>
    <xf numFmtId="9" fontId="6" fillId="34" borderId="11" xfId="0" applyNumberFormat="1" applyFont="1" applyFill="1" applyBorder="1" applyAlignment="1">
      <alignment horizontal="center"/>
    </xf>
    <xf numFmtId="0" fontId="6" fillId="34" borderId="18" xfId="0" applyFont="1" applyFill="1" applyBorder="1" applyAlignment="1">
      <alignment horizontal="center" vertical="top"/>
    </xf>
    <xf numFmtId="0" fontId="6" fillId="34" borderId="13" xfId="0" applyFont="1" applyFill="1" applyBorder="1" applyAlignment="1">
      <alignment/>
    </xf>
    <xf numFmtId="0" fontId="7" fillId="34" borderId="10" xfId="0" applyFont="1" applyFill="1" applyBorder="1" applyAlignment="1">
      <alignment horizontal="left" vertical="top" wrapText="1"/>
    </xf>
    <xf numFmtId="0" fontId="6" fillId="34" borderId="11" xfId="0" applyFont="1" applyFill="1" applyBorder="1" applyAlignment="1">
      <alignment horizontal="left" vertical="center" indent="8"/>
    </xf>
    <xf numFmtId="0" fontId="6" fillId="34" borderId="10" xfId="0" applyFont="1" applyFill="1" applyBorder="1" applyAlignment="1">
      <alignment vertical="center"/>
    </xf>
    <xf numFmtId="0" fontId="6" fillId="33" borderId="10" xfId="0" applyFont="1" applyFill="1" applyBorder="1" applyAlignment="1">
      <alignment vertical="center"/>
    </xf>
    <xf numFmtId="0" fontId="6" fillId="34" borderId="13" xfId="0" applyFont="1" applyFill="1" applyBorder="1" applyAlignment="1">
      <alignment vertical="center" wrapText="1"/>
    </xf>
    <xf numFmtId="0" fontId="6" fillId="34" borderId="10" xfId="0" applyFont="1" applyFill="1" applyBorder="1" applyAlignment="1">
      <alignment/>
    </xf>
    <xf numFmtId="0" fontId="6" fillId="0" borderId="11" xfId="0" applyFont="1" applyFill="1" applyBorder="1" applyAlignment="1">
      <alignment/>
    </xf>
    <xf numFmtId="9" fontId="6" fillId="36" borderId="11" xfId="0" applyNumberFormat="1" applyFont="1" applyFill="1" applyBorder="1" applyAlignment="1">
      <alignment horizontal="center"/>
    </xf>
    <xf numFmtId="0" fontId="6" fillId="33" borderId="11" xfId="0" applyFont="1" applyFill="1" applyBorder="1" applyAlignment="1">
      <alignment horizontal="right" vertical="center" shrinkToFit="1"/>
    </xf>
    <xf numFmtId="0" fontId="6" fillId="33" borderId="10" xfId="0" applyFont="1" applyFill="1" applyBorder="1" applyAlignment="1">
      <alignment horizontal="right" vertical="center"/>
    </xf>
    <xf numFmtId="0" fontId="9" fillId="33" borderId="10" xfId="0" applyFont="1" applyFill="1" applyBorder="1" applyAlignment="1">
      <alignment vertical="center" shrinkToFit="1"/>
    </xf>
    <xf numFmtId="41" fontId="9" fillId="33" borderId="10" xfId="49" applyFont="1" applyFill="1" applyBorder="1" applyAlignment="1">
      <alignment horizontal="center" vertical="center"/>
    </xf>
    <xf numFmtId="0" fontId="9" fillId="34" borderId="10" xfId="0" applyFont="1" applyFill="1" applyBorder="1" applyAlignment="1">
      <alignment vertical="center" shrinkToFit="1"/>
    </xf>
    <xf numFmtId="41" fontId="9" fillId="34" borderId="10" xfId="49" applyFont="1" applyFill="1" applyBorder="1" applyAlignment="1">
      <alignment horizontal="center" vertical="center"/>
    </xf>
    <xf numFmtId="0" fontId="9" fillId="34" borderId="10" xfId="0" applyFont="1" applyFill="1" applyBorder="1" applyAlignment="1">
      <alignment horizontal="left" vertical="center"/>
    </xf>
    <xf numFmtId="0" fontId="8" fillId="35" borderId="10" xfId="0" applyFont="1" applyFill="1" applyBorder="1" applyAlignment="1">
      <alignment horizontal="center"/>
    </xf>
    <xf numFmtId="0" fontId="8" fillId="35" borderId="10" xfId="0" applyFont="1" applyFill="1" applyBorder="1" applyAlignment="1">
      <alignment horizontal="center"/>
    </xf>
    <xf numFmtId="0" fontId="6" fillId="34" borderId="13" xfId="0" applyFont="1" applyFill="1" applyBorder="1" applyAlignment="1">
      <alignment horizontal="left" vertical="center"/>
    </xf>
    <xf numFmtId="0" fontId="6" fillId="0" borderId="14"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3" borderId="10" xfId="0" applyFont="1" applyFill="1" applyBorder="1" applyAlignment="1">
      <alignment horizontal="center" vertical="top" wrapText="1"/>
    </xf>
    <xf numFmtId="0" fontId="8" fillId="0" borderId="10" xfId="0" applyFont="1" applyFill="1" applyBorder="1" applyAlignment="1">
      <alignment horizontal="center" vertical="center"/>
    </xf>
    <xf numFmtId="0" fontId="8"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15" xfId="0" applyFont="1" applyFill="1" applyBorder="1" applyAlignment="1">
      <alignment vertical="center"/>
    </xf>
    <xf numFmtId="0" fontId="0" fillId="0" borderId="10" xfId="0" applyFont="1" applyFill="1" applyBorder="1" applyAlignment="1">
      <alignment vertical="center"/>
    </xf>
    <xf numFmtId="0" fontId="6" fillId="0" borderId="19" xfId="0" applyFont="1" applyFill="1" applyBorder="1" applyAlignment="1">
      <alignment vertical="top"/>
    </xf>
    <xf numFmtId="0" fontId="6" fillId="0" borderId="10" xfId="0" applyFont="1" applyFill="1" applyBorder="1" applyAlignment="1">
      <alignment vertical="center"/>
    </xf>
    <xf numFmtId="0" fontId="0" fillId="34" borderId="10" xfId="0" applyFont="1" applyFill="1" applyBorder="1" applyAlignment="1">
      <alignment horizontal="center" wrapText="1"/>
    </xf>
    <xf numFmtId="1" fontId="0" fillId="34" borderId="10" xfId="0" applyNumberFormat="1" applyFont="1" applyFill="1" applyBorder="1" applyAlignment="1">
      <alignment/>
    </xf>
    <xf numFmtId="1" fontId="6" fillId="34" borderId="10" xfId="0" applyNumberFormat="1" applyFont="1" applyFill="1" applyBorder="1" applyAlignment="1">
      <alignment/>
    </xf>
    <xf numFmtId="0" fontId="0" fillId="33" borderId="10" xfId="0" applyFont="1" applyFill="1" applyBorder="1" applyAlignment="1">
      <alignment vertical="center"/>
    </xf>
    <xf numFmtId="0" fontId="0" fillId="34" borderId="10" xfId="0" applyFont="1" applyFill="1" applyBorder="1" applyAlignment="1">
      <alignment vertical="center"/>
    </xf>
    <xf numFmtId="0" fontId="8" fillId="33" borderId="10" xfId="0" applyFont="1" applyFill="1" applyBorder="1" applyAlignment="1">
      <alignment horizontal="center"/>
    </xf>
    <xf numFmtId="0" fontId="6" fillId="35" borderId="10" xfId="0" applyFont="1" applyFill="1" applyBorder="1" applyAlignment="1">
      <alignment horizontal="center"/>
    </xf>
    <xf numFmtId="0" fontId="6" fillId="35" borderId="10"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3" xfId="0" applyFont="1" applyFill="1" applyBorder="1" applyAlignment="1">
      <alignment horizontal="left" vertical="center"/>
    </xf>
    <xf numFmtId="0" fontId="6" fillId="0" borderId="13" xfId="0" applyFont="1" applyFill="1" applyBorder="1" applyAlignment="1">
      <alignment horizontal="center"/>
    </xf>
    <xf numFmtId="0" fontId="6" fillId="0" borderId="11" xfId="0" applyFont="1" applyFill="1" applyBorder="1" applyAlignment="1">
      <alignment horizontal="center"/>
    </xf>
    <xf numFmtId="0" fontId="6" fillId="0" borderId="16" xfId="0" applyFont="1" applyFill="1" applyBorder="1" applyAlignment="1">
      <alignment horizontal="left" vertical="top" wrapText="1" indent="1"/>
    </xf>
    <xf numFmtId="0" fontId="6" fillId="0" borderId="17" xfId="0" applyFont="1" applyFill="1" applyBorder="1" applyAlignment="1">
      <alignment horizontal="left" vertical="top" wrapText="1" indent="1"/>
    </xf>
    <xf numFmtId="0" fontId="6" fillId="0" borderId="22" xfId="0" applyFont="1" applyFill="1" applyBorder="1" applyAlignment="1">
      <alignment horizontal="left" vertical="top" wrapText="1" indent="1"/>
    </xf>
    <xf numFmtId="0" fontId="6" fillId="0" borderId="23" xfId="0" applyFont="1" applyFill="1" applyBorder="1" applyAlignment="1">
      <alignment horizontal="left" vertical="top" wrapText="1" indent="1"/>
    </xf>
    <xf numFmtId="0" fontId="6" fillId="33" borderId="13" xfId="0" applyFont="1" applyFill="1" applyBorder="1" applyAlignment="1">
      <alignment horizontal="center"/>
    </xf>
    <xf numFmtId="0" fontId="6" fillId="33" borderId="11" xfId="0" applyFont="1" applyFill="1" applyBorder="1" applyAlignment="1">
      <alignment horizontal="center"/>
    </xf>
    <xf numFmtId="0" fontId="6" fillId="33" borderId="13" xfId="0" applyFont="1" applyFill="1" applyBorder="1" applyAlignment="1">
      <alignment horizontal="left" vertical="center"/>
    </xf>
    <xf numFmtId="0" fontId="6" fillId="33" borderId="11" xfId="0" applyFont="1" applyFill="1" applyBorder="1" applyAlignment="1">
      <alignment horizontal="left" vertical="center"/>
    </xf>
    <xf numFmtId="0" fontId="6" fillId="34" borderId="10" xfId="0" applyFont="1" applyFill="1" applyBorder="1" applyAlignment="1">
      <alignment horizontal="center" vertical="center"/>
    </xf>
    <xf numFmtId="0" fontId="6" fillId="0" borderId="16" xfId="0" applyFont="1" applyFill="1" applyBorder="1" applyAlignment="1">
      <alignment horizontal="left" vertical="top" indent="1"/>
    </xf>
    <xf numFmtId="0" fontId="6" fillId="0" borderId="17" xfId="0" applyFont="1" applyFill="1" applyBorder="1" applyAlignment="1">
      <alignment horizontal="left" vertical="top" indent="1"/>
    </xf>
    <xf numFmtId="0" fontId="6" fillId="0" borderId="22" xfId="0" applyFont="1" applyFill="1" applyBorder="1" applyAlignment="1">
      <alignment horizontal="left" vertical="top" indent="1"/>
    </xf>
    <xf numFmtId="0" fontId="6" fillId="0" borderId="23" xfId="0" applyFont="1" applyFill="1" applyBorder="1" applyAlignment="1">
      <alignment horizontal="left" vertical="top" indent="1"/>
    </xf>
    <xf numFmtId="0" fontId="6" fillId="35" borderId="11"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19" xfId="0" applyFont="1" applyFill="1" applyBorder="1" applyAlignment="1">
      <alignment horizontal="left" vertical="center" wrapText="1"/>
    </xf>
    <xf numFmtId="0" fontId="6" fillId="34" borderId="14"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3" borderId="16" xfId="0" applyFont="1" applyFill="1" applyBorder="1" applyAlignment="1">
      <alignment horizontal="left" vertical="top"/>
    </xf>
    <xf numFmtId="0" fontId="6" fillId="33" borderId="17" xfId="0" applyFont="1" applyFill="1" applyBorder="1" applyAlignment="1">
      <alignment horizontal="left" vertical="top"/>
    </xf>
    <xf numFmtId="0" fontId="6" fillId="33" borderId="22" xfId="0" applyFont="1" applyFill="1" applyBorder="1" applyAlignment="1">
      <alignment horizontal="left" vertical="top"/>
    </xf>
    <xf numFmtId="0" fontId="6" fillId="33" borderId="23" xfId="0" applyFont="1" applyFill="1" applyBorder="1" applyAlignment="1">
      <alignment horizontal="left" vertical="top"/>
    </xf>
    <xf numFmtId="0" fontId="6" fillId="35" borderId="14" xfId="0" applyFont="1" applyFill="1" applyBorder="1" applyAlignment="1">
      <alignment horizontal="center" vertical="center"/>
    </xf>
    <xf numFmtId="0" fontId="6" fillId="35" borderId="19" xfId="0" applyFont="1" applyFill="1" applyBorder="1" applyAlignment="1">
      <alignment horizontal="center" vertical="center"/>
    </xf>
    <xf numFmtId="0" fontId="6" fillId="0" borderId="10" xfId="0" applyFont="1" applyFill="1" applyBorder="1" applyAlignment="1">
      <alignment horizontal="center" vertical="top"/>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0" borderId="14" xfId="0" applyFont="1" applyFill="1" applyBorder="1" applyAlignment="1">
      <alignment horizontal="center" vertical="top"/>
    </xf>
    <xf numFmtId="0" fontId="6" fillId="0" borderId="16"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1" xfId="0" applyFont="1" applyFill="1" applyBorder="1" applyAlignment="1">
      <alignment horizontal="left" vertical="center"/>
    </xf>
    <xf numFmtId="0" fontId="6" fillId="34" borderId="10" xfId="0" applyFont="1" applyFill="1" applyBorder="1" applyAlignment="1">
      <alignment horizontal="left" vertical="center" shrinkToFit="1"/>
    </xf>
    <xf numFmtId="0" fontId="6" fillId="34" borderId="13" xfId="0" applyFont="1" applyFill="1" applyBorder="1" applyAlignment="1">
      <alignment horizontal="left" vertical="center"/>
    </xf>
    <xf numFmtId="0" fontId="6" fillId="34"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16"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1" xfId="0" applyFont="1" applyFill="1" applyBorder="1" applyAlignment="1">
      <alignment horizontal="left" vertical="top" wrapText="1"/>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0" fontId="8" fillId="0" borderId="16" xfId="0" applyFont="1" applyBorder="1" applyAlignment="1">
      <alignment horizontal="left"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Border="1" applyAlignment="1">
      <alignment horizontal="left" vertical="center" wrapText="1"/>
    </xf>
    <xf numFmtId="0" fontId="8" fillId="0" borderId="21" xfId="0" applyFont="1" applyBorder="1" applyAlignment="1">
      <alignment horizontal="left" vertical="center" wrapText="1"/>
    </xf>
    <xf numFmtId="0" fontId="5" fillId="0" borderId="24" xfId="0" applyFont="1" applyBorder="1" applyAlignment="1">
      <alignment horizontal="left"/>
    </xf>
    <xf numFmtId="0" fontId="8" fillId="35" borderId="14"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10" xfId="0" applyFont="1" applyFill="1" applyBorder="1" applyAlignment="1">
      <alignment horizontal="center" vertical="center"/>
    </xf>
    <xf numFmtId="0" fontId="8" fillId="35" borderId="10" xfId="0" applyFont="1" applyFill="1" applyBorder="1" applyAlignment="1">
      <alignment horizontal="center"/>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top"/>
    </xf>
    <xf numFmtId="0" fontId="6" fillId="0" borderId="22" xfId="0" applyFont="1" applyFill="1" applyBorder="1" applyAlignment="1">
      <alignment horizontal="center" vertical="top"/>
    </xf>
    <xf numFmtId="0" fontId="6" fillId="0" borderId="10" xfId="0" applyFont="1" applyFill="1" applyBorder="1" applyAlignment="1">
      <alignment horizontal="center" vertical="center" wrapText="1"/>
    </xf>
    <xf numFmtId="0" fontId="6" fillId="0" borderId="13" xfId="0" applyFont="1" applyBorder="1" applyAlignment="1">
      <alignment horizontal="left"/>
    </xf>
    <xf numFmtId="0" fontId="6" fillId="0" borderId="11" xfId="0" applyFont="1" applyBorder="1" applyAlignment="1">
      <alignment horizontal="left"/>
    </xf>
    <xf numFmtId="0" fontId="6" fillId="34" borderId="10" xfId="0" applyFont="1" applyFill="1" applyBorder="1" applyAlignment="1">
      <alignment horizontal="center" vertical="top" wrapText="1"/>
    </xf>
    <xf numFmtId="0" fontId="6" fillId="34" borderId="10" xfId="0" applyFont="1" applyFill="1" applyBorder="1" applyAlignment="1">
      <alignment horizontal="center" vertical="top"/>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14" xfId="0" applyFont="1" applyBorder="1" applyAlignment="1">
      <alignment horizontal="center" vertical="top"/>
    </xf>
    <xf numFmtId="0" fontId="6" fillId="0" borderId="18" xfId="0" applyFont="1" applyBorder="1" applyAlignment="1">
      <alignment horizontal="center" vertical="top"/>
    </xf>
    <xf numFmtId="0" fontId="6" fillId="0" borderId="18" xfId="0" applyFont="1" applyFill="1" applyBorder="1" applyAlignment="1">
      <alignment horizontal="center" vertical="top"/>
    </xf>
    <xf numFmtId="0" fontId="6" fillId="33"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top" wrapText="1"/>
    </xf>
    <xf numFmtId="0" fontId="6" fillId="0" borderId="10" xfId="0" applyFont="1" applyBorder="1" applyAlignment="1">
      <alignment horizontal="center" vertical="top"/>
    </xf>
    <xf numFmtId="0" fontId="6" fillId="33" borderId="14" xfId="0" applyFont="1" applyFill="1" applyBorder="1" applyAlignment="1">
      <alignment horizontal="center" vertical="top" wrapText="1"/>
    </xf>
    <xf numFmtId="0" fontId="6" fillId="33" borderId="18" xfId="0" applyFont="1" applyFill="1" applyBorder="1" applyAlignment="1">
      <alignment horizontal="center" vertical="top"/>
    </xf>
    <xf numFmtId="0" fontId="6" fillId="33" borderId="19"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8" xfId="0" applyFont="1" applyFill="1" applyBorder="1" applyAlignment="1">
      <alignment horizontal="center" vertical="top"/>
    </xf>
    <xf numFmtId="0" fontId="6" fillId="34" borderId="13" xfId="0" applyFont="1" applyFill="1" applyBorder="1" applyAlignment="1">
      <alignment horizontal="left"/>
    </xf>
    <xf numFmtId="0" fontId="6" fillId="34" borderId="11" xfId="0" applyFont="1" applyFill="1" applyBorder="1" applyAlignment="1">
      <alignment horizontal="left"/>
    </xf>
    <xf numFmtId="0" fontId="6" fillId="0" borderId="10" xfId="49" applyNumberFormat="1" applyFont="1" applyFill="1" applyBorder="1" applyAlignment="1">
      <alignment horizontal="center" vertical="top"/>
    </xf>
    <xf numFmtId="0" fontId="6" fillId="0" borderId="19" xfId="0" applyFont="1" applyBorder="1" applyAlignment="1">
      <alignment horizontal="center" vertical="center" wrapText="1"/>
    </xf>
    <xf numFmtId="0" fontId="6" fillId="0" borderId="19" xfId="0" applyFont="1" applyFill="1" applyBorder="1" applyAlignment="1">
      <alignment horizontal="center" vertical="top"/>
    </xf>
    <xf numFmtId="0" fontId="6" fillId="34" borderId="19" xfId="0" applyFont="1" applyFill="1" applyBorder="1" applyAlignment="1">
      <alignment horizontal="center" vertical="top"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xf>
    <xf numFmtId="0" fontId="6" fillId="33" borderId="10"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16" xfId="0" applyFont="1" applyFill="1" applyBorder="1" applyAlignment="1">
      <alignment vertical="top" wrapText="1"/>
    </xf>
    <xf numFmtId="0" fontId="6" fillId="33" borderId="17" xfId="0" applyFont="1" applyFill="1" applyBorder="1" applyAlignment="1">
      <alignment vertical="top" wrapText="1"/>
    </xf>
    <xf numFmtId="0" fontId="6" fillId="33" borderId="22" xfId="0" applyFont="1" applyFill="1" applyBorder="1" applyAlignment="1">
      <alignment vertical="top" wrapText="1"/>
    </xf>
    <xf numFmtId="0" fontId="6" fillId="33" borderId="23" xfId="0" applyFont="1" applyFill="1" applyBorder="1" applyAlignment="1">
      <alignment vertical="top" wrapText="1"/>
    </xf>
    <xf numFmtId="0" fontId="6" fillId="33" borderId="20" xfId="0" applyFont="1" applyFill="1" applyBorder="1" applyAlignment="1">
      <alignment vertical="top" wrapText="1"/>
    </xf>
    <xf numFmtId="0" fontId="6" fillId="33" borderId="21" xfId="0" applyFont="1" applyFill="1" applyBorder="1" applyAlignment="1">
      <alignment vertical="top" wrapTex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6" borderId="13" xfId="0" applyFont="1" applyFill="1" applyBorder="1" applyAlignment="1">
      <alignment horizontal="left"/>
    </xf>
    <xf numFmtId="0" fontId="6" fillId="36" borderId="15" xfId="0" applyFont="1" applyFill="1" applyBorder="1" applyAlignment="1">
      <alignment horizontal="left"/>
    </xf>
    <xf numFmtId="0" fontId="6" fillId="35" borderId="16"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1" xfId="0" applyFont="1" applyFill="1" applyBorder="1" applyAlignment="1">
      <alignment horizontal="center" vertical="center"/>
    </xf>
    <xf numFmtId="0" fontId="6" fillId="0" borderId="13"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36" borderId="10" xfId="0" applyFont="1" applyFill="1" applyBorder="1" applyAlignment="1">
      <alignment horizontal="left" vertical="center" shrinkToFit="1"/>
    </xf>
    <xf numFmtId="0" fontId="6" fillId="36" borderId="13" xfId="0" applyFont="1" applyFill="1" applyBorder="1" applyAlignment="1">
      <alignment horizontal="left" vertical="center" shrinkToFit="1"/>
    </xf>
    <xf numFmtId="0" fontId="6" fillId="0" borderId="14" xfId="0" applyFont="1" applyFill="1" applyBorder="1" applyAlignment="1">
      <alignment vertical="top" wrapText="1"/>
    </xf>
    <xf numFmtId="0" fontId="6" fillId="0" borderId="19" xfId="0" applyFont="1" applyFill="1" applyBorder="1" applyAlignment="1">
      <alignment vertical="top" wrapText="1"/>
    </xf>
    <xf numFmtId="0" fontId="6" fillId="33" borderId="12" xfId="0" applyFont="1" applyFill="1" applyBorder="1" applyAlignment="1">
      <alignment vertical="top" wrapText="1"/>
    </xf>
    <xf numFmtId="0" fontId="6" fillId="33" borderId="0" xfId="0" applyFont="1" applyFill="1" applyBorder="1" applyAlignment="1">
      <alignment vertical="top" wrapText="1"/>
    </xf>
    <xf numFmtId="0" fontId="6" fillId="33" borderId="24" xfId="0" applyFont="1" applyFill="1" applyBorder="1" applyAlignment="1">
      <alignment vertical="top" wrapText="1"/>
    </xf>
    <xf numFmtId="0" fontId="6" fillId="0" borderId="11"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5"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6" borderId="14" xfId="0" applyFont="1" applyFill="1" applyBorder="1" applyAlignment="1">
      <alignment horizontal="left" vertical="top" wrapText="1"/>
    </xf>
    <xf numFmtId="0" fontId="6" fillId="36" borderId="18" xfId="0" applyFont="1" applyFill="1" applyBorder="1" applyAlignment="1">
      <alignment horizontal="left" vertical="top" wrapText="1"/>
    </xf>
    <xf numFmtId="0" fontId="6" fillId="36" borderId="19" xfId="0" applyFont="1" applyFill="1" applyBorder="1" applyAlignment="1">
      <alignment horizontal="left" vertical="top" wrapText="1"/>
    </xf>
    <xf numFmtId="0" fontId="6" fillId="0" borderId="16" xfId="0" applyFont="1" applyBorder="1" applyAlignment="1">
      <alignment horizontal="left" vertical="top" indent="1" shrinkToFit="1"/>
    </xf>
    <xf numFmtId="0" fontId="6" fillId="0" borderId="12" xfId="0" applyFont="1" applyBorder="1" applyAlignment="1">
      <alignment horizontal="left" vertical="top" indent="1" shrinkToFit="1"/>
    </xf>
    <xf numFmtId="0" fontId="6" fillId="0" borderId="17" xfId="0" applyFont="1" applyBorder="1" applyAlignment="1">
      <alignment horizontal="left" vertical="top" indent="1" shrinkToFit="1"/>
    </xf>
    <xf numFmtId="0" fontId="6" fillId="0" borderId="22" xfId="0" applyFont="1" applyBorder="1" applyAlignment="1">
      <alignment horizontal="left" vertical="top" indent="1" shrinkToFit="1"/>
    </xf>
    <xf numFmtId="0" fontId="6" fillId="0" borderId="0" xfId="0" applyFont="1" applyBorder="1" applyAlignment="1">
      <alignment horizontal="left" vertical="top" indent="1" shrinkToFit="1"/>
    </xf>
    <xf numFmtId="0" fontId="6" fillId="0" borderId="23" xfId="0" applyFont="1" applyBorder="1" applyAlignment="1">
      <alignment horizontal="left" vertical="top" indent="1" shrinkToFi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9" fillId="33" borderId="10" xfId="0" applyFont="1" applyFill="1" applyBorder="1" applyAlignment="1">
      <alignment vertical="top" wrapText="1"/>
    </xf>
    <xf numFmtId="0" fontId="6" fillId="36" borderId="11" xfId="0" applyFont="1" applyFill="1" applyBorder="1" applyAlignment="1">
      <alignment horizontal="left" vertical="center" shrinkToFit="1"/>
    </xf>
    <xf numFmtId="0" fontId="9" fillId="33" borderId="14"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6" fillId="34" borderId="13" xfId="0" applyFont="1" applyFill="1" applyBorder="1" applyAlignment="1">
      <alignment horizontal="center" vertical="center"/>
    </xf>
    <xf numFmtId="0" fontId="6" fillId="34" borderId="11" xfId="0" applyFont="1" applyFill="1" applyBorder="1" applyAlignment="1">
      <alignment horizontal="center" vertical="center"/>
    </xf>
    <xf numFmtId="0" fontId="6" fillId="0" borderId="16" xfId="0" applyFont="1" applyFill="1" applyBorder="1" applyAlignment="1">
      <alignment vertical="center" wrapText="1"/>
    </xf>
    <xf numFmtId="0" fontId="6" fillId="0" borderId="12" xfId="0" applyFont="1" applyFill="1" applyBorder="1" applyAlignment="1">
      <alignment vertical="center" wrapText="1"/>
    </xf>
    <xf numFmtId="0" fontId="6" fillId="0" borderId="20" xfId="0" applyFont="1" applyFill="1" applyBorder="1" applyAlignment="1">
      <alignment vertical="center" wrapText="1"/>
    </xf>
    <xf numFmtId="0" fontId="6" fillId="0" borderId="24" xfId="0" applyFont="1" applyFill="1" applyBorder="1" applyAlignment="1">
      <alignment vertical="center" wrapText="1"/>
    </xf>
    <xf numFmtId="0" fontId="6" fillId="36" borderId="10" xfId="0" applyFont="1" applyFill="1" applyBorder="1" applyAlignment="1">
      <alignment horizontal="left" vertical="center"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left" vertical="top"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3" xfId="0" applyFont="1" applyFill="1" applyBorder="1" applyAlignment="1">
      <alignment vertical="center" wrapText="1"/>
    </xf>
    <xf numFmtId="0" fontId="6" fillId="0" borderId="15" xfId="0" applyFont="1" applyFill="1" applyBorder="1" applyAlignment="1">
      <alignment vertical="center" wrapText="1"/>
    </xf>
    <xf numFmtId="0" fontId="6" fillId="0" borderId="13" xfId="0" applyFont="1" applyFill="1" applyBorder="1" applyAlignment="1">
      <alignment vertical="top"/>
    </xf>
    <xf numFmtId="0" fontId="6" fillId="0" borderId="15" xfId="0" applyFont="1" applyFill="1" applyBorder="1" applyAlignment="1">
      <alignment vertical="top"/>
    </xf>
    <xf numFmtId="0" fontId="6" fillId="0" borderId="13" xfId="0" applyFont="1" applyFill="1" applyBorder="1" applyAlignment="1">
      <alignment vertical="top" wrapText="1"/>
    </xf>
    <xf numFmtId="0" fontId="6" fillId="0" borderId="15" xfId="0" applyFont="1" applyFill="1" applyBorder="1" applyAlignment="1">
      <alignment vertical="top" wrapText="1"/>
    </xf>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33" borderId="15" xfId="0" applyFont="1" applyFill="1" applyBorder="1" applyAlignment="1">
      <alignment horizontal="left" vertical="center"/>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9" fillId="34" borderId="10" xfId="0" applyFont="1" applyFill="1" applyBorder="1" applyAlignment="1">
      <alignment horizontal="center" vertical="center" wrapText="1"/>
    </xf>
    <xf numFmtId="0" fontId="6" fillId="0" borderId="10" xfId="0" applyFont="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4" borderId="13" xfId="0" applyFont="1" applyFill="1" applyBorder="1" applyAlignment="1">
      <alignment horizontal="left" vertical="center" wrapText="1" shrinkToFit="1"/>
    </xf>
    <xf numFmtId="0" fontId="6" fillId="34" borderId="15" xfId="0" applyFont="1" applyFill="1" applyBorder="1" applyAlignment="1">
      <alignment horizontal="left" vertical="center" wrapText="1" shrinkToFit="1"/>
    </xf>
    <xf numFmtId="0" fontId="6" fillId="0" borderId="19" xfId="0" applyFont="1" applyBorder="1" applyAlignment="1">
      <alignment horizontal="center" vertical="top"/>
    </xf>
    <xf numFmtId="0" fontId="6" fillId="34" borderId="13"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3" borderId="16"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23" xfId="0" applyFont="1" applyFill="1" applyBorder="1" applyAlignment="1">
      <alignment horizontal="center" vertical="top" wrapText="1"/>
    </xf>
    <xf numFmtId="0" fontId="6" fillId="36" borderId="16" xfId="0" applyFont="1" applyFill="1" applyBorder="1" applyAlignment="1">
      <alignment horizontal="left" vertical="top" wrapText="1"/>
    </xf>
    <xf numFmtId="0" fontId="6" fillId="36" borderId="17" xfId="0" applyFont="1" applyFill="1" applyBorder="1" applyAlignment="1">
      <alignment horizontal="left" vertical="top" wrapText="1"/>
    </xf>
    <xf numFmtId="0" fontId="6" fillId="36" borderId="22" xfId="0" applyFont="1" applyFill="1" applyBorder="1" applyAlignment="1">
      <alignment horizontal="left" vertical="top" wrapText="1"/>
    </xf>
    <xf numFmtId="0" fontId="6" fillId="36" borderId="23" xfId="0" applyFont="1" applyFill="1" applyBorder="1" applyAlignment="1">
      <alignment horizontal="left" vertical="top" wrapText="1"/>
    </xf>
    <xf numFmtId="0" fontId="6" fillId="36" borderId="20" xfId="0" applyFont="1" applyFill="1" applyBorder="1" applyAlignment="1">
      <alignment horizontal="left" vertical="top" wrapText="1"/>
    </xf>
    <xf numFmtId="0" fontId="6" fillId="36" borderId="21" xfId="0" applyFont="1" applyFill="1" applyBorder="1" applyAlignment="1">
      <alignment horizontal="left" vertical="top" wrapText="1"/>
    </xf>
    <xf numFmtId="9" fontId="8" fillId="0" borderId="14" xfId="0" applyNumberFormat="1" applyFont="1" applyBorder="1" applyAlignment="1">
      <alignment horizontal="center" vertical="center"/>
    </xf>
    <xf numFmtId="9"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shrinkToFit="1"/>
    </xf>
    <xf numFmtId="0" fontId="6" fillId="0" borderId="18" xfId="0" applyFont="1" applyFill="1" applyBorder="1" applyAlignment="1">
      <alignment horizontal="left" vertical="top" wrapText="1" shrinkToFi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22" xfId="0" applyFont="1" applyFill="1" applyBorder="1" applyAlignment="1">
      <alignment vertical="top" wrapText="1"/>
    </xf>
    <xf numFmtId="0" fontId="6" fillId="0" borderId="23" xfId="0" applyFont="1" applyFill="1" applyBorder="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6" fillId="0" borderId="1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36" borderId="10" xfId="0" applyFont="1" applyFill="1" applyBorder="1" applyAlignment="1">
      <alignment horizontal="left" vertical="top" wrapText="1"/>
    </xf>
    <xf numFmtId="0" fontId="6" fillId="36" borderId="13" xfId="0" applyFont="1" applyFill="1" applyBorder="1" applyAlignment="1">
      <alignment horizontal="left" vertical="top" wrapText="1"/>
    </xf>
    <xf numFmtId="0" fontId="9" fillId="33" borderId="16" xfId="0" applyFont="1" applyFill="1" applyBorder="1" applyAlignment="1">
      <alignment vertical="top" wrapText="1"/>
    </xf>
    <xf numFmtId="0" fontId="9" fillId="33" borderId="17" xfId="0" applyFont="1" applyFill="1" applyBorder="1" applyAlignment="1">
      <alignment vertical="top" wrapText="1"/>
    </xf>
    <xf numFmtId="0" fontId="9" fillId="33" borderId="22" xfId="0" applyFont="1" applyFill="1" applyBorder="1" applyAlignment="1">
      <alignment vertical="top" wrapText="1"/>
    </xf>
    <xf numFmtId="0" fontId="9" fillId="33" borderId="23" xfId="0" applyFont="1" applyFill="1" applyBorder="1" applyAlignment="1">
      <alignment vertical="top" wrapText="1"/>
    </xf>
    <xf numFmtId="0" fontId="9" fillId="33" borderId="14" xfId="0" applyFont="1" applyFill="1" applyBorder="1" applyAlignment="1">
      <alignment horizontal="center" vertical="top" wrapText="1"/>
    </xf>
    <xf numFmtId="0" fontId="9" fillId="33" borderId="19" xfId="0" applyFont="1" applyFill="1" applyBorder="1" applyAlignment="1">
      <alignment horizontal="center" vertical="top" wrapText="1"/>
    </xf>
    <xf numFmtId="0" fontId="9" fillId="33" borderId="14" xfId="0" applyFont="1" applyFill="1" applyBorder="1" applyAlignment="1">
      <alignment horizontal="center" vertical="top" wrapText="1" shrinkToFit="1"/>
    </xf>
    <xf numFmtId="0" fontId="9" fillId="33" borderId="19" xfId="0" applyFont="1" applyFill="1" applyBorder="1" applyAlignment="1">
      <alignment horizontal="center" vertical="top" shrinkToFit="1"/>
    </xf>
    <xf numFmtId="0" fontId="6" fillId="0" borderId="13" xfId="0" applyFont="1" applyBorder="1" applyAlignment="1">
      <alignment horizontal="center"/>
    </xf>
    <xf numFmtId="0" fontId="6" fillId="0" borderId="15" xfId="0" applyFont="1" applyBorder="1" applyAlignment="1">
      <alignment horizontal="center"/>
    </xf>
    <xf numFmtId="0" fontId="6" fillId="0" borderId="11" xfId="0" applyFont="1" applyBorder="1" applyAlignment="1">
      <alignment horizontal="center"/>
    </xf>
    <xf numFmtId="0" fontId="6" fillId="0" borderId="18" xfId="0" applyFont="1" applyFill="1" applyBorder="1" applyAlignment="1">
      <alignment horizontal="left" vertical="top" shrinkToFit="1"/>
    </xf>
    <xf numFmtId="0" fontId="6" fillId="0" borderId="14" xfId="0" applyFont="1" applyFill="1" applyBorder="1" applyAlignment="1">
      <alignment horizontal="left" vertical="top" shrinkToFit="1"/>
    </xf>
    <xf numFmtId="0" fontId="6" fillId="0" borderId="24" xfId="0" applyFont="1" applyFill="1" applyBorder="1" applyAlignment="1">
      <alignment horizontal="left" vertical="top" wrapText="1"/>
    </xf>
    <xf numFmtId="0" fontId="6" fillId="0" borderId="16" xfId="0" applyFont="1" applyBorder="1" applyAlignment="1">
      <alignment horizontal="center" vertical="top"/>
    </xf>
    <xf numFmtId="0" fontId="6" fillId="0" borderId="22" xfId="0" applyFont="1" applyBorder="1" applyAlignment="1">
      <alignment horizontal="center" vertical="top"/>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19" xfId="0" applyFont="1" applyFill="1" applyBorder="1" applyAlignment="1">
      <alignment horizontal="left" vertical="top" wrapText="1" shrinkToFit="1"/>
    </xf>
    <xf numFmtId="0" fontId="6" fillId="0" borderId="13" xfId="0" applyFont="1" applyFill="1" applyBorder="1" applyAlignment="1">
      <alignment horizontal="left" vertical="center" wrapText="1" shrinkToFit="1"/>
    </xf>
    <xf numFmtId="0" fontId="6" fillId="0" borderId="11" xfId="0" applyFont="1" applyFill="1" applyBorder="1" applyAlignment="1">
      <alignment horizontal="left" vertical="center" wrapText="1" shrinkToFit="1"/>
    </xf>
    <xf numFmtId="0" fontId="6" fillId="0" borderId="11" xfId="0" applyFont="1" applyFill="1" applyBorder="1" applyAlignment="1">
      <alignment horizontal="left" vertical="center" shrinkToFit="1"/>
    </xf>
    <xf numFmtId="0" fontId="9" fillId="34" borderId="13" xfId="0" applyFont="1" applyFill="1" applyBorder="1" applyAlignment="1">
      <alignment horizontal="left" vertical="center"/>
    </xf>
    <xf numFmtId="0" fontId="9" fillId="34" borderId="11" xfId="0" applyFont="1" applyFill="1" applyBorder="1" applyAlignment="1">
      <alignment horizontal="left" vertical="center"/>
    </xf>
    <xf numFmtId="0" fontId="6" fillId="0" borderId="10" xfId="0" applyFont="1" applyBorder="1" applyAlignment="1">
      <alignment horizontal="left" vertical="center"/>
    </xf>
    <xf numFmtId="0" fontId="9" fillId="33" borderId="10" xfId="0" applyFont="1" applyFill="1" applyBorder="1" applyAlignment="1">
      <alignment horizontal="left" vertical="center"/>
    </xf>
    <xf numFmtId="0" fontId="6" fillId="0" borderId="10" xfId="0" applyFont="1" applyBorder="1" applyAlignment="1">
      <alignment horizontal="center" vertical="center" wrapText="1"/>
    </xf>
    <xf numFmtId="0" fontId="9" fillId="0" borderId="13" xfId="0" applyFont="1" applyFill="1" applyBorder="1" applyAlignment="1">
      <alignment horizontal="left" vertical="center" shrinkToFit="1"/>
    </xf>
    <xf numFmtId="0" fontId="9" fillId="0" borderId="15"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0" xfId="0" applyFont="1" applyFill="1" applyBorder="1" applyAlignment="1">
      <alignment horizontal="left" vertical="center"/>
    </xf>
    <xf numFmtId="0" fontId="3"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9" fillId="0" borderId="10" xfId="0" applyFont="1" applyBorder="1" applyAlignment="1">
      <alignment horizontal="center" vertical="top"/>
    </xf>
    <xf numFmtId="0" fontId="3" fillId="0" borderId="10" xfId="0" applyFont="1" applyBorder="1" applyAlignment="1">
      <alignment horizontal="center" vertical="center"/>
    </xf>
    <xf numFmtId="0" fontId="6" fillId="0" borderId="10" xfId="0" applyFont="1" applyBorder="1" applyAlignment="1">
      <alignment horizontal="left" vertical="center" wrapText="1"/>
    </xf>
    <xf numFmtId="0" fontId="9" fillId="33" borderId="16"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4" borderId="14" xfId="0" applyFont="1" applyFill="1" applyBorder="1" applyAlignment="1">
      <alignment horizontal="left" vertical="center" wrapText="1"/>
    </xf>
    <xf numFmtId="0" fontId="9" fillId="34" borderId="19"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view="pageBreakPreview" zoomScale="90" zoomScaleNormal="84" zoomScaleSheetLayoutView="90" zoomScalePageLayoutView="0" workbookViewId="0" topLeftCell="A1">
      <pane ySplit="3" topLeftCell="A20" activePane="bottomLeft" state="frozen"/>
      <selection pane="topLeft" activeCell="D43" sqref="D43"/>
      <selection pane="bottomLeft" activeCell="D1" sqref="D1"/>
    </sheetView>
  </sheetViews>
  <sheetFormatPr defaultColWidth="9.140625" defaultRowHeight="12"/>
  <cols>
    <col min="1" max="2" width="8.00390625" style="2" customWidth="1"/>
    <col min="3" max="3" width="43.421875" style="2" customWidth="1"/>
    <col min="4" max="4" width="15.00390625" style="2" customWidth="1"/>
    <col min="5" max="5" width="47.00390625" style="2" customWidth="1"/>
    <col min="6" max="6" width="54.7109375" style="2" customWidth="1"/>
    <col min="7" max="7" width="38.140625" style="2" customWidth="1"/>
    <col min="8" max="8" width="9.140625" style="2" customWidth="1"/>
    <col min="9" max="9" width="11.7109375" style="2" customWidth="1"/>
    <col min="10" max="16384" width="9.140625" style="2" customWidth="1"/>
  </cols>
  <sheetData>
    <row r="1" ht="24" customHeight="1">
      <c r="A1" s="1" t="s">
        <v>164</v>
      </c>
    </row>
    <row r="2" spans="1:9" ht="30" customHeight="1">
      <c r="A2" s="170" t="s">
        <v>2</v>
      </c>
      <c r="B2" s="170"/>
      <c r="C2" s="171" t="s">
        <v>0</v>
      </c>
      <c r="D2" s="171" t="s">
        <v>1</v>
      </c>
      <c r="E2" s="171"/>
      <c r="F2" s="171"/>
      <c r="G2" s="171"/>
      <c r="H2" s="189" t="s">
        <v>6</v>
      </c>
      <c r="I2" s="199" t="s">
        <v>5</v>
      </c>
    </row>
    <row r="3" spans="1:9" ht="30" customHeight="1">
      <c r="A3" s="109" t="s">
        <v>3</v>
      </c>
      <c r="B3" s="109" t="s">
        <v>4</v>
      </c>
      <c r="C3" s="171"/>
      <c r="D3" s="171"/>
      <c r="E3" s="171"/>
      <c r="F3" s="171"/>
      <c r="G3" s="171"/>
      <c r="H3" s="189"/>
      <c r="I3" s="200"/>
    </row>
    <row r="4" spans="1:9" ht="40.5" customHeight="1">
      <c r="A4" s="6" t="s">
        <v>58</v>
      </c>
      <c r="B4" s="6">
        <v>1111</v>
      </c>
      <c r="C4" s="96" t="s">
        <v>436</v>
      </c>
      <c r="D4" s="202" t="s">
        <v>442</v>
      </c>
      <c r="E4" s="190" t="s">
        <v>443</v>
      </c>
      <c r="F4" s="180"/>
      <c r="G4" s="181"/>
      <c r="H4" s="31">
        <v>1176</v>
      </c>
      <c r="I4" s="41" t="s">
        <v>15</v>
      </c>
    </row>
    <row r="5" spans="1:9" ht="40.5" customHeight="1">
      <c r="A5" s="6" t="s">
        <v>58</v>
      </c>
      <c r="B5" s="6">
        <v>2111</v>
      </c>
      <c r="C5" s="96" t="s">
        <v>437</v>
      </c>
      <c r="D5" s="203"/>
      <c r="E5" s="191"/>
      <c r="F5" s="182" t="s">
        <v>463</v>
      </c>
      <c r="G5" s="183"/>
      <c r="H5" s="31">
        <v>39</v>
      </c>
      <c r="I5" s="41" t="s">
        <v>16</v>
      </c>
    </row>
    <row r="6" spans="1:9" ht="40.5" customHeight="1">
      <c r="A6" s="6" t="s">
        <v>58</v>
      </c>
      <c r="B6" s="6">
        <v>1211</v>
      </c>
      <c r="C6" s="96" t="s">
        <v>438</v>
      </c>
      <c r="D6" s="203"/>
      <c r="E6" s="190" t="s">
        <v>444</v>
      </c>
      <c r="F6" s="180"/>
      <c r="G6" s="181"/>
      <c r="H6" s="31">
        <v>2349</v>
      </c>
      <c r="I6" s="41" t="s">
        <v>15</v>
      </c>
    </row>
    <row r="7" spans="1:9" ht="40.5" customHeight="1">
      <c r="A7" s="6" t="s">
        <v>58</v>
      </c>
      <c r="B7" s="6">
        <v>2211</v>
      </c>
      <c r="C7" s="96" t="s">
        <v>439</v>
      </c>
      <c r="D7" s="203"/>
      <c r="E7" s="191"/>
      <c r="F7" s="182" t="s">
        <v>464</v>
      </c>
      <c r="G7" s="183"/>
      <c r="H7" s="31">
        <v>77</v>
      </c>
      <c r="I7" s="41" t="s">
        <v>16</v>
      </c>
    </row>
    <row r="8" spans="1:9" ht="40.5" customHeight="1">
      <c r="A8" s="6" t="s">
        <v>58</v>
      </c>
      <c r="B8" s="6">
        <v>1321</v>
      </c>
      <c r="C8" s="96" t="s">
        <v>440</v>
      </c>
      <c r="D8" s="203"/>
      <c r="E8" s="190" t="s">
        <v>458</v>
      </c>
      <c r="F8" s="180"/>
      <c r="G8" s="181"/>
      <c r="H8" s="31">
        <v>3727</v>
      </c>
      <c r="I8" s="41" t="s">
        <v>15</v>
      </c>
    </row>
    <row r="9" spans="1:9" ht="40.5" customHeight="1">
      <c r="A9" s="6" t="s">
        <v>58</v>
      </c>
      <c r="B9" s="6">
        <v>2321</v>
      </c>
      <c r="C9" s="96" t="s">
        <v>441</v>
      </c>
      <c r="D9" s="204"/>
      <c r="E9" s="191"/>
      <c r="F9" s="182" t="s">
        <v>465</v>
      </c>
      <c r="G9" s="183"/>
      <c r="H9" s="31">
        <v>123</v>
      </c>
      <c r="I9" s="41" t="s">
        <v>16</v>
      </c>
    </row>
    <row r="10" spans="1:9" ht="40.5" customHeight="1">
      <c r="A10" s="97" t="s">
        <v>58</v>
      </c>
      <c r="B10" s="97" t="s">
        <v>445</v>
      </c>
      <c r="C10" s="98" t="s">
        <v>446</v>
      </c>
      <c r="D10" s="192" t="s">
        <v>501</v>
      </c>
      <c r="E10" s="192" t="s">
        <v>447</v>
      </c>
      <c r="F10" s="184" t="s">
        <v>448</v>
      </c>
      <c r="G10" s="99" t="s">
        <v>449</v>
      </c>
      <c r="H10" s="100">
        <v>-12</v>
      </c>
      <c r="I10" s="101" t="s">
        <v>15</v>
      </c>
    </row>
    <row r="11" spans="1:9" ht="40.5" customHeight="1">
      <c r="A11" s="97" t="s">
        <v>58</v>
      </c>
      <c r="B11" s="97" t="s">
        <v>450</v>
      </c>
      <c r="C11" s="98" t="s">
        <v>496</v>
      </c>
      <c r="D11" s="193"/>
      <c r="E11" s="193"/>
      <c r="F11" s="184"/>
      <c r="G11" s="102" t="s">
        <v>466</v>
      </c>
      <c r="H11" s="100">
        <v>-1</v>
      </c>
      <c r="I11" s="101" t="s">
        <v>16</v>
      </c>
    </row>
    <row r="12" spans="1:9" ht="40.5" customHeight="1">
      <c r="A12" s="97" t="s">
        <v>58</v>
      </c>
      <c r="B12" s="97" t="s">
        <v>452</v>
      </c>
      <c r="C12" s="98" t="s">
        <v>456</v>
      </c>
      <c r="D12" s="193"/>
      <c r="E12" s="193"/>
      <c r="F12" s="184" t="s">
        <v>459</v>
      </c>
      <c r="G12" s="99" t="s">
        <v>461</v>
      </c>
      <c r="H12" s="100">
        <v>-23</v>
      </c>
      <c r="I12" s="101" t="s">
        <v>15</v>
      </c>
    </row>
    <row r="13" spans="1:9" ht="40.5" customHeight="1">
      <c r="A13" s="97" t="s">
        <v>58</v>
      </c>
      <c r="B13" s="97" t="s">
        <v>453</v>
      </c>
      <c r="C13" s="98" t="s">
        <v>497</v>
      </c>
      <c r="D13" s="193"/>
      <c r="E13" s="193"/>
      <c r="F13" s="184"/>
      <c r="G13" s="102" t="s">
        <v>466</v>
      </c>
      <c r="H13" s="100">
        <v>-1</v>
      </c>
      <c r="I13" s="101" t="s">
        <v>16</v>
      </c>
    </row>
    <row r="14" spans="1:9" ht="40.5" customHeight="1">
      <c r="A14" s="97" t="s">
        <v>58</v>
      </c>
      <c r="B14" s="97" t="s">
        <v>454</v>
      </c>
      <c r="C14" s="98" t="s">
        <v>457</v>
      </c>
      <c r="D14" s="193"/>
      <c r="E14" s="193"/>
      <c r="F14" s="184" t="s">
        <v>460</v>
      </c>
      <c r="G14" s="99" t="s">
        <v>462</v>
      </c>
      <c r="H14" s="100">
        <v>-37</v>
      </c>
      <c r="I14" s="101" t="s">
        <v>15</v>
      </c>
    </row>
    <row r="15" spans="1:9" ht="40.5" customHeight="1">
      <c r="A15" s="97" t="s">
        <v>58</v>
      </c>
      <c r="B15" s="97" t="s">
        <v>455</v>
      </c>
      <c r="C15" s="98" t="s">
        <v>498</v>
      </c>
      <c r="D15" s="194"/>
      <c r="E15" s="194"/>
      <c r="F15" s="184"/>
      <c r="G15" s="102" t="s">
        <v>466</v>
      </c>
      <c r="H15" s="100">
        <v>-1</v>
      </c>
      <c r="I15" s="101" t="s">
        <v>16</v>
      </c>
    </row>
    <row r="16" spans="1:9" s="9" customFormat="1" ht="33.75" customHeight="1">
      <c r="A16" s="12" t="s">
        <v>58</v>
      </c>
      <c r="B16" s="12">
        <v>6001</v>
      </c>
      <c r="C16" s="96" t="s">
        <v>435</v>
      </c>
      <c r="D16" s="206" t="s">
        <v>469</v>
      </c>
      <c r="E16" s="209" t="s">
        <v>472</v>
      </c>
      <c r="F16" s="210"/>
      <c r="G16" s="211"/>
      <c r="H16" s="31"/>
      <c r="I16" s="104" t="s">
        <v>15</v>
      </c>
    </row>
    <row r="17" spans="1:9" s="9" customFormat="1" ht="33.75" customHeight="1">
      <c r="A17" s="97" t="s">
        <v>184</v>
      </c>
      <c r="B17" s="97">
        <v>6003</v>
      </c>
      <c r="C17" s="98" t="s">
        <v>467</v>
      </c>
      <c r="D17" s="207"/>
      <c r="E17" s="212" t="s">
        <v>470</v>
      </c>
      <c r="F17" s="212"/>
      <c r="G17" s="212"/>
      <c r="H17" s="100"/>
      <c r="I17" s="105"/>
    </row>
    <row r="18" spans="1:9" s="9" customFormat="1" ht="33.75" customHeight="1">
      <c r="A18" s="97" t="s">
        <v>184</v>
      </c>
      <c r="B18" s="97">
        <v>6002</v>
      </c>
      <c r="C18" s="98" t="s">
        <v>468</v>
      </c>
      <c r="D18" s="208"/>
      <c r="E18" s="212" t="s">
        <v>471</v>
      </c>
      <c r="F18" s="212"/>
      <c r="G18" s="212"/>
      <c r="H18" s="100"/>
      <c r="I18" s="106"/>
    </row>
    <row r="19" spans="1:9" s="9" customFormat="1" ht="30" customHeight="1">
      <c r="A19" s="12" t="s">
        <v>58</v>
      </c>
      <c r="B19" s="12">
        <v>8000</v>
      </c>
      <c r="C19" s="3" t="s">
        <v>82</v>
      </c>
      <c r="D19" s="185" t="s">
        <v>7</v>
      </c>
      <c r="E19" s="186"/>
      <c r="F19" s="174" t="s">
        <v>12</v>
      </c>
      <c r="G19" s="175"/>
      <c r="H19" s="10"/>
      <c r="I19" s="11" t="s">
        <v>15</v>
      </c>
    </row>
    <row r="20" spans="1:9" s="9" customFormat="1" ht="30" customHeight="1">
      <c r="A20" s="12" t="s">
        <v>58</v>
      </c>
      <c r="B20" s="12">
        <v>8001</v>
      </c>
      <c r="C20" s="3" t="s">
        <v>83</v>
      </c>
      <c r="D20" s="187"/>
      <c r="E20" s="188"/>
      <c r="F20" s="174" t="s">
        <v>12</v>
      </c>
      <c r="G20" s="175"/>
      <c r="H20" s="10"/>
      <c r="I20" s="11" t="s">
        <v>16</v>
      </c>
    </row>
    <row r="21" spans="1:9" s="9" customFormat="1" ht="30" customHeight="1">
      <c r="A21" s="12" t="s">
        <v>58</v>
      </c>
      <c r="B21" s="12">
        <v>8100</v>
      </c>
      <c r="C21" s="3" t="s">
        <v>84</v>
      </c>
      <c r="D21" s="176" t="s">
        <v>8</v>
      </c>
      <c r="E21" s="177"/>
      <c r="F21" s="174" t="s">
        <v>13</v>
      </c>
      <c r="G21" s="175"/>
      <c r="H21" s="10"/>
      <c r="I21" s="11" t="s">
        <v>15</v>
      </c>
    </row>
    <row r="22" spans="1:9" s="9" customFormat="1" ht="30" customHeight="1">
      <c r="A22" s="12" t="s">
        <v>58</v>
      </c>
      <c r="B22" s="12">
        <v>8101</v>
      </c>
      <c r="C22" s="3" t="s">
        <v>85</v>
      </c>
      <c r="D22" s="178"/>
      <c r="E22" s="179"/>
      <c r="F22" s="174" t="s">
        <v>13</v>
      </c>
      <c r="G22" s="175"/>
      <c r="H22" s="10"/>
      <c r="I22" s="11" t="s">
        <v>16</v>
      </c>
    </row>
    <row r="23" spans="1:9" s="9" customFormat="1" ht="30" customHeight="1">
      <c r="A23" s="12" t="s">
        <v>58</v>
      </c>
      <c r="B23" s="12">
        <v>8110</v>
      </c>
      <c r="C23" s="3" t="s">
        <v>86</v>
      </c>
      <c r="D23" s="176" t="s">
        <v>9</v>
      </c>
      <c r="E23" s="177"/>
      <c r="F23" s="174" t="s">
        <v>14</v>
      </c>
      <c r="G23" s="175"/>
      <c r="H23" s="10"/>
      <c r="I23" s="11" t="s">
        <v>15</v>
      </c>
    </row>
    <row r="24" spans="1:9" s="9" customFormat="1" ht="30" customHeight="1">
      <c r="A24" s="12" t="s">
        <v>58</v>
      </c>
      <c r="B24" s="12">
        <v>8111</v>
      </c>
      <c r="C24" s="3" t="s">
        <v>87</v>
      </c>
      <c r="D24" s="178"/>
      <c r="E24" s="179"/>
      <c r="F24" s="174" t="s">
        <v>14</v>
      </c>
      <c r="G24" s="175"/>
      <c r="H24" s="10"/>
      <c r="I24" s="11" t="s">
        <v>16</v>
      </c>
    </row>
    <row r="25" spans="1:9" s="9" customFormat="1" ht="30" customHeight="1">
      <c r="A25" s="12" t="s">
        <v>58</v>
      </c>
      <c r="B25" s="12">
        <v>4001</v>
      </c>
      <c r="C25" s="3" t="s">
        <v>88</v>
      </c>
      <c r="D25" s="107" t="s">
        <v>473</v>
      </c>
      <c r="E25" s="38"/>
      <c r="F25" s="38"/>
      <c r="G25" s="32" t="s">
        <v>114</v>
      </c>
      <c r="H25" s="10">
        <v>200</v>
      </c>
      <c r="I25" s="201" t="s">
        <v>15</v>
      </c>
    </row>
    <row r="26" spans="1:9" s="9" customFormat="1" ht="30" customHeight="1">
      <c r="A26" s="12" t="s">
        <v>58</v>
      </c>
      <c r="B26" s="12">
        <v>4003</v>
      </c>
      <c r="C26" s="3" t="s">
        <v>175</v>
      </c>
      <c r="D26" s="215" t="s">
        <v>474</v>
      </c>
      <c r="E26" s="216"/>
      <c r="F26" s="37" t="s">
        <v>387</v>
      </c>
      <c r="G26" s="32" t="s">
        <v>328</v>
      </c>
      <c r="H26" s="10">
        <v>100</v>
      </c>
      <c r="I26" s="201"/>
    </row>
    <row r="27" spans="1:9" s="9" customFormat="1" ht="30" customHeight="1">
      <c r="A27" s="12" t="s">
        <v>58</v>
      </c>
      <c r="B27" s="12">
        <v>4002</v>
      </c>
      <c r="C27" s="3" t="s">
        <v>176</v>
      </c>
      <c r="D27" s="217"/>
      <c r="E27" s="218"/>
      <c r="F27" s="37" t="s">
        <v>388</v>
      </c>
      <c r="G27" s="32" t="s">
        <v>114</v>
      </c>
      <c r="H27" s="10">
        <v>200</v>
      </c>
      <c r="I27" s="201"/>
    </row>
    <row r="28" spans="1:9" s="9" customFormat="1" ht="30" customHeight="1">
      <c r="A28" s="97" t="s">
        <v>58</v>
      </c>
      <c r="B28" s="97">
        <v>6102</v>
      </c>
      <c r="C28" s="98" t="s">
        <v>475</v>
      </c>
      <c r="D28" s="213" t="s">
        <v>476</v>
      </c>
      <c r="E28" s="214"/>
      <c r="F28" s="214"/>
      <c r="G28" s="99" t="s">
        <v>298</v>
      </c>
      <c r="H28" s="108">
        <v>50</v>
      </c>
      <c r="I28" s="103" t="s">
        <v>17</v>
      </c>
    </row>
    <row r="29" spans="1:9" s="9" customFormat="1" ht="30" customHeight="1">
      <c r="A29" s="12" t="s">
        <v>58</v>
      </c>
      <c r="B29" s="6">
        <v>6269</v>
      </c>
      <c r="C29" s="5" t="s">
        <v>301</v>
      </c>
      <c r="D29" s="195" t="s">
        <v>478</v>
      </c>
      <c r="E29" s="196"/>
      <c r="F29" s="39" t="s">
        <v>392</v>
      </c>
      <c r="G29" s="40" t="s">
        <v>389</v>
      </c>
      <c r="H29" s="10"/>
      <c r="I29" s="201" t="s">
        <v>15</v>
      </c>
    </row>
    <row r="30" spans="1:9" s="9" customFormat="1" ht="30" customHeight="1">
      <c r="A30" s="12" t="s">
        <v>58</v>
      </c>
      <c r="B30" s="6">
        <v>6270</v>
      </c>
      <c r="C30" s="5" t="s">
        <v>302</v>
      </c>
      <c r="D30" s="197"/>
      <c r="E30" s="198"/>
      <c r="F30" s="39" t="s">
        <v>393</v>
      </c>
      <c r="G30" s="40" t="s">
        <v>390</v>
      </c>
      <c r="H30" s="10"/>
      <c r="I30" s="201"/>
    </row>
    <row r="31" spans="1:9" s="9" customFormat="1" ht="30" customHeight="1">
      <c r="A31" s="12" t="s">
        <v>58</v>
      </c>
      <c r="B31" s="6">
        <v>6271</v>
      </c>
      <c r="C31" s="5" t="s">
        <v>303</v>
      </c>
      <c r="D31" s="197"/>
      <c r="E31" s="198"/>
      <c r="F31" s="39" t="s">
        <v>394</v>
      </c>
      <c r="G31" s="40" t="s">
        <v>391</v>
      </c>
      <c r="H31" s="10"/>
      <c r="I31" s="201"/>
    </row>
    <row r="32" spans="1:11" ht="30" customHeight="1">
      <c r="A32" s="12" t="s">
        <v>184</v>
      </c>
      <c r="B32" s="12">
        <v>6278</v>
      </c>
      <c r="C32" s="3" t="s">
        <v>304</v>
      </c>
      <c r="D32" s="219" t="s">
        <v>479</v>
      </c>
      <c r="E32" s="220"/>
      <c r="F32" s="29" t="s">
        <v>182</v>
      </c>
      <c r="G32" s="32" t="s">
        <v>395</v>
      </c>
      <c r="H32" s="50"/>
      <c r="I32" s="201"/>
      <c r="J32" s="51"/>
      <c r="K32" s="52"/>
    </row>
    <row r="33" spans="1:11" ht="30" customHeight="1">
      <c r="A33" s="12" t="s">
        <v>184</v>
      </c>
      <c r="B33" s="12">
        <v>6279</v>
      </c>
      <c r="C33" s="3" t="s">
        <v>305</v>
      </c>
      <c r="D33" s="221"/>
      <c r="E33" s="222"/>
      <c r="F33" s="29" t="s">
        <v>185</v>
      </c>
      <c r="G33" s="32" t="s">
        <v>396</v>
      </c>
      <c r="H33" s="50"/>
      <c r="I33" s="205"/>
      <c r="J33" s="51"/>
      <c r="K33" s="52"/>
    </row>
    <row r="34" spans="1:9" ht="30" customHeight="1">
      <c r="A34" s="157" t="s">
        <v>184</v>
      </c>
      <c r="B34" s="158">
        <v>6281</v>
      </c>
      <c r="C34" s="159" t="s">
        <v>426</v>
      </c>
      <c r="D34" s="172" t="s">
        <v>480</v>
      </c>
      <c r="E34" s="173"/>
      <c r="F34" s="160"/>
      <c r="G34" s="32" t="s">
        <v>422</v>
      </c>
      <c r="H34" s="161"/>
      <c r="I34" s="162"/>
    </row>
    <row r="35" ht="12" customHeight="1">
      <c r="I35" s="28"/>
    </row>
    <row r="36" ht="12" customHeight="1">
      <c r="I36" s="28"/>
    </row>
    <row r="37" ht="12" customHeight="1">
      <c r="I37" s="28"/>
    </row>
  </sheetData>
  <sheetProtection/>
  <mergeCells count="40">
    <mergeCell ref="D10:D15"/>
    <mergeCell ref="I29:I33"/>
    <mergeCell ref="D16:D18"/>
    <mergeCell ref="E16:G16"/>
    <mergeCell ref="E17:G17"/>
    <mergeCell ref="E18:G18"/>
    <mergeCell ref="D28:F28"/>
    <mergeCell ref="D26:E27"/>
    <mergeCell ref="D32:E33"/>
    <mergeCell ref="F20:G20"/>
    <mergeCell ref="D29:E31"/>
    <mergeCell ref="F21:G21"/>
    <mergeCell ref="F19:G19"/>
    <mergeCell ref="I2:I3"/>
    <mergeCell ref="F4:G4"/>
    <mergeCell ref="F10:F11"/>
    <mergeCell ref="I25:I27"/>
    <mergeCell ref="F7:G7"/>
    <mergeCell ref="F24:G24"/>
    <mergeCell ref="D4:D9"/>
    <mergeCell ref="F5:G5"/>
    <mergeCell ref="F9:G9"/>
    <mergeCell ref="F12:F13"/>
    <mergeCell ref="F14:F15"/>
    <mergeCell ref="D19:E20"/>
    <mergeCell ref="H2:H3"/>
    <mergeCell ref="E4:E5"/>
    <mergeCell ref="E6:E7"/>
    <mergeCell ref="E8:E9"/>
    <mergeCell ref="E10:E15"/>
    <mergeCell ref="A2:B2"/>
    <mergeCell ref="C2:C3"/>
    <mergeCell ref="D2:G3"/>
    <mergeCell ref="D34:E34"/>
    <mergeCell ref="F22:G22"/>
    <mergeCell ref="D23:E24"/>
    <mergeCell ref="D21:E22"/>
    <mergeCell ref="F8:G8"/>
    <mergeCell ref="F23:G23"/>
    <mergeCell ref="F6:G6"/>
  </mergeCells>
  <printOptions verticalCentered="1"/>
  <pageMargins left="0.7086614173228347" right="0.5118110236220472" top="0.35433070866141736" bottom="0.35433070866141736" header="0" footer="0"/>
  <pageSetup cellComments="asDisplayed"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view="pageBreakPreview" zoomScaleNormal="90" zoomScaleSheetLayoutView="100" zoomScalePageLayoutView="0" workbookViewId="0" topLeftCell="A1">
      <selection activeCell="D5" sqref="D5"/>
    </sheetView>
  </sheetViews>
  <sheetFormatPr defaultColWidth="9.140625" defaultRowHeight="12"/>
  <cols>
    <col min="1" max="2" width="10.421875" style="2" customWidth="1"/>
    <col min="3" max="3" width="53.00390625" style="2" customWidth="1"/>
    <col min="4" max="4" width="10.7109375" style="2" customWidth="1"/>
    <col min="5" max="6" width="18.7109375" style="2" customWidth="1"/>
    <col min="7" max="7" width="14.00390625" style="2" customWidth="1"/>
    <col min="8" max="10" width="20.140625" style="2" customWidth="1"/>
    <col min="11" max="16384" width="9.140625" style="2" customWidth="1"/>
  </cols>
  <sheetData>
    <row r="1" spans="1:10" ht="24" customHeight="1">
      <c r="A1" s="231" t="s">
        <v>71</v>
      </c>
      <c r="B1" s="231"/>
      <c r="C1" s="231"/>
      <c r="D1" s="231"/>
      <c r="E1" s="231"/>
      <c r="F1" s="231"/>
      <c r="G1" s="231"/>
      <c r="H1" s="231"/>
      <c r="I1" s="231"/>
      <c r="J1" s="231"/>
    </row>
    <row r="2" spans="1:10" ht="33.75" customHeight="1">
      <c r="A2" s="235" t="s">
        <v>2</v>
      </c>
      <c r="B2" s="235"/>
      <c r="C2" s="234" t="s">
        <v>0</v>
      </c>
      <c r="D2" s="189" t="s">
        <v>75</v>
      </c>
      <c r="E2" s="232" t="s">
        <v>5</v>
      </c>
      <c r="F2" s="232" t="s">
        <v>70</v>
      </c>
      <c r="G2" s="232" t="s">
        <v>77</v>
      </c>
      <c r="H2" s="234" t="s">
        <v>1</v>
      </c>
      <c r="I2" s="234"/>
      <c r="J2" s="234"/>
    </row>
    <row r="3" spans="1:10" ht="33.75" customHeight="1">
      <c r="A3" s="150" t="s">
        <v>3</v>
      </c>
      <c r="B3" s="150" t="s">
        <v>4</v>
      </c>
      <c r="C3" s="234"/>
      <c r="D3" s="189"/>
      <c r="E3" s="233"/>
      <c r="F3" s="233"/>
      <c r="G3" s="233"/>
      <c r="H3" s="234"/>
      <c r="I3" s="234"/>
      <c r="J3" s="234"/>
    </row>
    <row r="4" spans="1:10" ht="48" customHeight="1">
      <c r="A4" s="7" t="s">
        <v>62</v>
      </c>
      <c r="B4" s="7">
        <v>1001</v>
      </c>
      <c r="C4" s="8" t="s">
        <v>64</v>
      </c>
      <c r="D4" s="53">
        <v>202</v>
      </c>
      <c r="E4" s="223" t="s">
        <v>17</v>
      </c>
      <c r="F4" s="224">
        <v>0.9</v>
      </c>
      <c r="G4" s="224" t="s">
        <v>76</v>
      </c>
      <c r="H4" s="225" t="s">
        <v>61</v>
      </c>
      <c r="I4" s="226"/>
      <c r="J4" s="227"/>
    </row>
    <row r="5" spans="1:10" ht="48" customHeight="1">
      <c r="A5" s="7" t="s">
        <v>62</v>
      </c>
      <c r="B5" s="7">
        <v>1002</v>
      </c>
      <c r="C5" s="8" t="s">
        <v>65</v>
      </c>
      <c r="D5" s="53">
        <v>132</v>
      </c>
      <c r="E5" s="223"/>
      <c r="F5" s="223"/>
      <c r="G5" s="224"/>
      <c r="H5" s="228"/>
      <c r="I5" s="229"/>
      <c r="J5" s="230"/>
    </row>
    <row r="6" spans="1:10" ht="48" customHeight="1">
      <c r="A6" s="7" t="s">
        <v>62</v>
      </c>
      <c r="B6" s="7">
        <v>1003</v>
      </c>
      <c r="C6" s="8" t="s">
        <v>66</v>
      </c>
      <c r="D6" s="53">
        <v>202</v>
      </c>
      <c r="E6" s="223" t="s">
        <v>17</v>
      </c>
      <c r="F6" s="224">
        <v>0.8</v>
      </c>
      <c r="G6" s="224" t="s">
        <v>76</v>
      </c>
      <c r="H6" s="225" t="s">
        <v>61</v>
      </c>
      <c r="I6" s="226"/>
      <c r="J6" s="227"/>
    </row>
    <row r="7" spans="1:10" ht="48" customHeight="1">
      <c r="A7" s="7" t="s">
        <v>62</v>
      </c>
      <c r="B7" s="7">
        <v>1004</v>
      </c>
      <c r="C7" s="8" t="s">
        <v>67</v>
      </c>
      <c r="D7" s="53">
        <v>132</v>
      </c>
      <c r="E7" s="223"/>
      <c r="F7" s="223"/>
      <c r="G7" s="224"/>
      <c r="H7" s="228"/>
      <c r="I7" s="229"/>
      <c r="J7" s="230"/>
    </row>
    <row r="8" spans="1:10" ht="48" customHeight="1">
      <c r="A8" s="7" t="s">
        <v>62</v>
      </c>
      <c r="B8" s="7">
        <v>1005</v>
      </c>
      <c r="C8" s="8" t="s">
        <v>68</v>
      </c>
      <c r="D8" s="53">
        <v>202</v>
      </c>
      <c r="E8" s="223" t="s">
        <v>17</v>
      </c>
      <c r="F8" s="224">
        <v>0.7</v>
      </c>
      <c r="G8" s="224" t="s">
        <v>76</v>
      </c>
      <c r="H8" s="225" t="s">
        <v>104</v>
      </c>
      <c r="I8" s="226"/>
      <c r="J8" s="227"/>
    </row>
    <row r="9" spans="1:10" ht="48" customHeight="1">
      <c r="A9" s="7" t="s">
        <v>62</v>
      </c>
      <c r="B9" s="7">
        <v>1006</v>
      </c>
      <c r="C9" s="8" t="s">
        <v>69</v>
      </c>
      <c r="D9" s="53">
        <v>132</v>
      </c>
      <c r="E9" s="223"/>
      <c r="F9" s="223"/>
      <c r="G9" s="224"/>
      <c r="H9" s="228"/>
      <c r="I9" s="229"/>
      <c r="J9" s="230"/>
    </row>
    <row r="10" spans="1:10" ht="48" customHeight="1">
      <c r="A10" s="7" t="s">
        <v>62</v>
      </c>
      <c r="B10" s="7">
        <v>1007</v>
      </c>
      <c r="C10" s="8" t="s">
        <v>171</v>
      </c>
      <c r="D10" s="53">
        <v>202</v>
      </c>
      <c r="E10" s="223" t="s">
        <v>17</v>
      </c>
      <c r="F10" s="224">
        <v>0.6</v>
      </c>
      <c r="G10" s="224" t="s">
        <v>76</v>
      </c>
      <c r="H10" s="225" t="s">
        <v>104</v>
      </c>
      <c r="I10" s="226"/>
      <c r="J10" s="227"/>
    </row>
    <row r="11" spans="1:10" ht="48" customHeight="1">
      <c r="A11" s="7" t="s">
        <v>62</v>
      </c>
      <c r="B11" s="7">
        <v>1008</v>
      </c>
      <c r="C11" s="8" t="s">
        <v>172</v>
      </c>
      <c r="D11" s="53">
        <v>132</v>
      </c>
      <c r="E11" s="223"/>
      <c r="F11" s="223"/>
      <c r="G11" s="224"/>
      <c r="H11" s="228"/>
      <c r="I11" s="229"/>
      <c r="J11" s="230"/>
    </row>
    <row r="12" spans="1:10" ht="17.25">
      <c r="A12" s="16"/>
      <c r="B12" s="16"/>
      <c r="C12" s="17"/>
      <c r="D12" s="18"/>
      <c r="E12" s="22"/>
      <c r="F12" s="23"/>
      <c r="G12" s="23"/>
      <c r="H12" s="24"/>
      <c r="I12" s="24"/>
      <c r="J12" s="24"/>
    </row>
    <row r="13" spans="1:10" ht="17.25">
      <c r="A13" s="19"/>
      <c r="B13" s="19"/>
      <c r="C13" s="20"/>
      <c r="D13" s="21"/>
      <c r="E13" s="25"/>
      <c r="F13" s="25"/>
      <c r="G13" s="26"/>
      <c r="H13" s="27"/>
      <c r="I13" s="27"/>
      <c r="J13" s="27"/>
    </row>
  </sheetData>
  <sheetProtection/>
  <mergeCells count="24">
    <mergeCell ref="A1:J1"/>
    <mergeCell ref="E2:E3"/>
    <mergeCell ref="F2:F3"/>
    <mergeCell ref="H2:J3"/>
    <mergeCell ref="G2:G3"/>
    <mergeCell ref="A2:B2"/>
    <mergeCell ref="C2:C3"/>
    <mergeCell ref="D2:D3"/>
    <mergeCell ref="G4:G5"/>
    <mergeCell ref="G6:G7"/>
    <mergeCell ref="E4:E5"/>
    <mergeCell ref="G8:G9"/>
    <mergeCell ref="F4:F5"/>
    <mergeCell ref="H4:J5"/>
    <mergeCell ref="E6:E7"/>
    <mergeCell ref="E10:E11"/>
    <mergeCell ref="F10:F11"/>
    <mergeCell ref="G10:G11"/>
    <mergeCell ref="H10:J11"/>
    <mergeCell ref="F6:F7"/>
    <mergeCell ref="H6:J7"/>
    <mergeCell ref="E8:E9"/>
    <mergeCell ref="F8:F9"/>
    <mergeCell ref="H8:J9"/>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J104"/>
  <sheetViews>
    <sheetView view="pageBreakPreview" zoomScale="85" zoomScaleNormal="84" zoomScaleSheetLayoutView="85" zoomScalePageLayoutView="0" workbookViewId="0" topLeftCell="A1">
      <pane ySplit="4" topLeftCell="A18" activePane="bottomLeft" state="frozen"/>
      <selection pane="topLeft" activeCell="D43" sqref="D43"/>
      <selection pane="bottomLeft" activeCell="B33" sqref="B33"/>
    </sheetView>
  </sheetViews>
  <sheetFormatPr defaultColWidth="9.140625" defaultRowHeight="12"/>
  <cols>
    <col min="1" max="2" width="8.00390625" style="2" customWidth="1"/>
    <col min="3" max="3" width="63.28125" style="2" customWidth="1"/>
    <col min="4" max="4" width="15.00390625" style="2" customWidth="1"/>
    <col min="5" max="5" width="46.8515625" style="2" customWidth="1"/>
    <col min="6" max="6" width="54.57421875" style="2" customWidth="1"/>
    <col min="7" max="7" width="38.140625" style="2" customWidth="1"/>
    <col min="8" max="8" width="8.57421875" style="14" bestFit="1" customWidth="1"/>
    <col min="9" max="9" width="9.140625" style="2" customWidth="1"/>
    <col min="10" max="10" width="11.7109375" style="2" customWidth="1"/>
    <col min="11" max="16384" width="9.140625" style="2" customWidth="1"/>
  </cols>
  <sheetData>
    <row r="1" ht="24" customHeight="1">
      <c r="A1" s="1" t="s">
        <v>165</v>
      </c>
    </row>
    <row r="2" ht="24" customHeight="1">
      <c r="A2" s="1" t="s">
        <v>128</v>
      </c>
    </row>
    <row r="3" spans="1:10" ht="30" customHeight="1">
      <c r="A3" s="170" t="s">
        <v>2</v>
      </c>
      <c r="B3" s="170"/>
      <c r="C3" s="171" t="s">
        <v>0</v>
      </c>
      <c r="D3" s="171" t="s">
        <v>1</v>
      </c>
      <c r="E3" s="171"/>
      <c r="F3" s="171"/>
      <c r="G3" s="171"/>
      <c r="H3" s="199" t="s">
        <v>123</v>
      </c>
      <c r="I3" s="253" t="s">
        <v>6</v>
      </c>
      <c r="J3" s="199" t="s">
        <v>5</v>
      </c>
    </row>
    <row r="4" spans="1:10" ht="30" customHeight="1">
      <c r="A4" s="109" t="s">
        <v>3</v>
      </c>
      <c r="B4" s="109" t="s">
        <v>4</v>
      </c>
      <c r="C4" s="171"/>
      <c r="D4" s="171"/>
      <c r="E4" s="171"/>
      <c r="F4" s="171"/>
      <c r="G4" s="171"/>
      <c r="H4" s="200"/>
      <c r="I4" s="254"/>
      <c r="J4" s="200"/>
    </row>
    <row r="5" spans="1:10" ht="30" customHeight="1">
      <c r="A5" s="12" t="s">
        <v>121</v>
      </c>
      <c r="B5" s="12">
        <v>1011</v>
      </c>
      <c r="C5" s="96" t="s">
        <v>541</v>
      </c>
      <c r="D5" s="255" t="s">
        <v>447</v>
      </c>
      <c r="E5" s="202" t="s">
        <v>443</v>
      </c>
      <c r="F5" s="174"/>
      <c r="G5" s="175"/>
      <c r="H5" s="15">
        <v>0.7</v>
      </c>
      <c r="I5" s="31">
        <v>1176</v>
      </c>
      <c r="J5" s="249" t="s">
        <v>15</v>
      </c>
    </row>
    <row r="6" spans="1:10" ht="33.75">
      <c r="A6" s="12" t="s">
        <v>121</v>
      </c>
      <c r="B6" s="12">
        <v>1013</v>
      </c>
      <c r="C6" s="96" t="s">
        <v>551</v>
      </c>
      <c r="D6" s="256"/>
      <c r="E6" s="203"/>
      <c r="F6" s="10"/>
      <c r="G6" s="35" t="s">
        <v>11</v>
      </c>
      <c r="H6" s="15">
        <v>0.7</v>
      </c>
      <c r="I6" s="31">
        <v>1058</v>
      </c>
      <c r="J6" s="250"/>
    </row>
    <row r="7" spans="1:10" ht="22.5">
      <c r="A7" s="97" t="s">
        <v>121</v>
      </c>
      <c r="B7" s="97">
        <v>1012</v>
      </c>
      <c r="C7" s="98" t="s">
        <v>552</v>
      </c>
      <c r="D7" s="256"/>
      <c r="E7" s="203"/>
      <c r="F7" s="130"/>
      <c r="G7" s="131" t="s">
        <v>554</v>
      </c>
      <c r="H7" s="132">
        <v>0.7</v>
      </c>
      <c r="I7" s="100">
        <v>999</v>
      </c>
      <c r="J7" s="133"/>
    </row>
    <row r="8" spans="1:10" ht="22.5">
      <c r="A8" s="97" t="s">
        <v>121</v>
      </c>
      <c r="B8" s="97">
        <v>1014</v>
      </c>
      <c r="C8" s="98" t="s">
        <v>553</v>
      </c>
      <c r="D8" s="256"/>
      <c r="E8" s="204"/>
      <c r="F8" s="130"/>
      <c r="G8" s="131" t="s">
        <v>555</v>
      </c>
      <c r="H8" s="132">
        <v>0.7</v>
      </c>
      <c r="I8" s="100">
        <v>1034</v>
      </c>
      <c r="J8" s="133"/>
    </row>
    <row r="9" spans="1:10" ht="30" customHeight="1">
      <c r="A9" s="12" t="s">
        <v>121</v>
      </c>
      <c r="B9" s="12">
        <v>1015</v>
      </c>
      <c r="C9" s="96" t="s">
        <v>542</v>
      </c>
      <c r="D9" s="256"/>
      <c r="E9" s="202" t="s">
        <v>543</v>
      </c>
      <c r="F9" s="174"/>
      <c r="G9" s="175"/>
      <c r="H9" s="15">
        <v>0.7</v>
      </c>
      <c r="I9" s="31">
        <v>39</v>
      </c>
      <c r="J9" s="249" t="s">
        <v>16</v>
      </c>
    </row>
    <row r="10" spans="1:10" ht="33.75">
      <c r="A10" s="12" t="s">
        <v>121</v>
      </c>
      <c r="B10" s="12">
        <v>1017</v>
      </c>
      <c r="C10" s="96" t="s">
        <v>556</v>
      </c>
      <c r="D10" s="256"/>
      <c r="E10" s="203"/>
      <c r="F10" s="33"/>
      <c r="G10" s="35" t="s">
        <v>11</v>
      </c>
      <c r="H10" s="15">
        <v>0.7</v>
      </c>
      <c r="I10" s="31">
        <v>35</v>
      </c>
      <c r="J10" s="250"/>
    </row>
    <row r="11" spans="1:10" ht="22.5">
      <c r="A11" s="97" t="s">
        <v>121</v>
      </c>
      <c r="B11" s="97">
        <v>1018</v>
      </c>
      <c r="C11" s="98" t="s">
        <v>557</v>
      </c>
      <c r="D11" s="256"/>
      <c r="E11" s="203"/>
      <c r="F11" s="134"/>
      <c r="G11" s="135" t="s">
        <v>554</v>
      </c>
      <c r="H11" s="132">
        <v>0.7</v>
      </c>
      <c r="I11" s="100">
        <v>33</v>
      </c>
      <c r="J11" s="133"/>
    </row>
    <row r="12" spans="1:10" ht="22.5">
      <c r="A12" s="97" t="s">
        <v>121</v>
      </c>
      <c r="B12" s="97">
        <v>1019</v>
      </c>
      <c r="C12" s="98" t="s">
        <v>558</v>
      </c>
      <c r="D12" s="256"/>
      <c r="E12" s="204"/>
      <c r="F12" s="134"/>
      <c r="G12" s="135" t="s">
        <v>555</v>
      </c>
      <c r="H12" s="132">
        <v>0.7</v>
      </c>
      <c r="I12" s="100">
        <v>34</v>
      </c>
      <c r="J12" s="133"/>
    </row>
    <row r="13" spans="1:10" ht="30" customHeight="1">
      <c r="A13" s="12" t="s">
        <v>121</v>
      </c>
      <c r="B13" s="12">
        <v>1021</v>
      </c>
      <c r="C13" s="96" t="s">
        <v>544</v>
      </c>
      <c r="D13" s="256"/>
      <c r="E13" s="202" t="s">
        <v>548</v>
      </c>
      <c r="F13" s="174"/>
      <c r="G13" s="175"/>
      <c r="H13" s="15">
        <v>0.7</v>
      </c>
      <c r="I13" s="31">
        <v>2349</v>
      </c>
      <c r="J13" s="249" t="s">
        <v>15</v>
      </c>
    </row>
    <row r="14" spans="1:10" ht="33.75">
      <c r="A14" s="12" t="s">
        <v>121</v>
      </c>
      <c r="B14" s="12">
        <v>1023</v>
      </c>
      <c r="C14" s="96" t="s">
        <v>559</v>
      </c>
      <c r="D14" s="256"/>
      <c r="E14" s="203"/>
      <c r="F14" s="33"/>
      <c r="G14" s="35" t="s">
        <v>11</v>
      </c>
      <c r="H14" s="15">
        <v>0.7</v>
      </c>
      <c r="I14" s="31">
        <v>2114</v>
      </c>
      <c r="J14" s="250"/>
    </row>
    <row r="15" spans="1:10" ht="22.5">
      <c r="A15" s="97" t="s">
        <v>121</v>
      </c>
      <c r="B15" s="97">
        <v>1024</v>
      </c>
      <c r="C15" s="98" t="s">
        <v>560</v>
      </c>
      <c r="D15" s="256"/>
      <c r="E15" s="203"/>
      <c r="F15" s="134"/>
      <c r="G15" s="135" t="s">
        <v>554</v>
      </c>
      <c r="H15" s="132">
        <v>0.7</v>
      </c>
      <c r="I15" s="100">
        <v>1996</v>
      </c>
      <c r="J15" s="133"/>
    </row>
    <row r="16" spans="1:10" ht="22.5">
      <c r="A16" s="97" t="s">
        <v>121</v>
      </c>
      <c r="B16" s="97">
        <v>1026</v>
      </c>
      <c r="C16" s="98" t="s">
        <v>561</v>
      </c>
      <c r="D16" s="256"/>
      <c r="E16" s="204"/>
      <c r="F16" s="134"/>
      <c r="G16" s="135" t="s">
        <v>555</v>
      </c>
      <c r="H16" s="132">
        <v>0.7</v>
      </c>
      <c r="I16" s="100">
        <v>2067</v>
      </c>
      <c r="J16" s="133"/>
    </row>
    <row r="17" spans="1:10" ht="30" customHeight="1">
      <c r="A17" s="12" t="s">
        <v>121</v>
      </c>
      <c r="B17" s="12">
        <v>1025</v>
      </c>
      <c r="C17" s="96" t="s">
        <v>545</v>
      </c>
      <c r="D17" s="256"/>
      <c r="E17" s="202" t="s">
        <v>549</v>
      </c>
      <c r="F17" s="174"/>
      <c r="G17" s="175"/>
      <c r="H17" s="15">
        <v>0.7</v>
      </c>
      <c r="I17" s="31">
        <v>77</v>
      </c>
      <c r="J17" s="249" t="s">
        <v>16</v>
      </c>
    </row>
    <row r="18" spans="1:10" ht="33.75">
      <c r="A18" s="12" t="s">
        <v>121</v>
      </c>
      <c r="B18" s="12">
        <v>1027</v>
      </c>
      <c r="C18" s="96" t="s">
        <v>562</v>
      </c>
      <c r="D18" s="256"/>
      <c r="E18" s="203"/>
      <c r="F18" s="10"/>
      <c r="G18" s="35" t="s">
        <v>11</v>
      </c>
      <c r="H18" s="15">
        <v>0.7</v>
      </c>
      <c r="I18" s="31">
        <v>69</v>
      </c>
      <c r="J18" s="250"/>
    </row>
    <row r="19" spans="1:10" ht="22.5">
      <c r="A19" s="97" t="s">
        <v>121</v>
      </c>
      <c r="B19" s="97">
        <v>1028</v>
      </c>
      <c r="C19" s="98" t="s">
        <v>563</v>
      </c>
      <c r="D19" s="256"/>
      <c r="E19" s="203"/>
      <c r="F19" s="134"/>
      <c r="G19" s="135" t="s">
        <v>554</v>
      </c>
      <c r="H19" s="132">
        <v>0.7</v>
      </c>
      <c r="I19" s="100">
        <v>65</v>
      </c>
      <c r="J19" s="133"/>
    </row>
    <row r="20" spans="1:10" ht="22.5">
      <c r="A20" s="97" t="s">
        <v>121</v>
      </c>
      <c r="B20" s="97">
        <v>1029</v>
      </c>
      <c r="C20" s="98" t="s">
        <v>564</v>
      </c>
      <c r="D20" s="256"/>
      <c r="E20" s="204"/>
      <c r="F20" s="134"/>
      <c r="G20" s="135" t="s">
        <v>555</v>
      </c>
      <c r="H20" s="132">
        <v>0.7</v>
      </c>
      <c r="I20" s="100">
        <v>67</v>
      </c>
      <c r="J20" s="133"/>
    </row>
    <row r="21" spans="1:10" ht="30" customHeight="1">
      <c r="A21" s="12" t="s">
        <v>121</v>
      </c>
      <c r="B21" s="12">
        <v>1031</v>
      </c>
      <c r="C21" s="96" t="s">
        <v>546</v>
      </c>
      <c r="D21" s="256"/>
      <c r="E21" s="202" t="s">
        <v>778</v>
      </c>
      <c r="F21" s="174"/>
      <c r="G21" s="175"/>
      <c r="H21" s="15">
        <v>0.7</v>
      </c>
      <c r="I21" s="31">
        <v>3727</v>
      </c>
      <c r="J21" s="249" t="s">
        <v>15</v>
      </c>
    </row>
    <row r="22" spans="1:10" ht="33.75">
      <c r="A22" s="12" t="s">
        <v>121</v>
      </c>
      <c r="B22" s="12">
        <v>1033</v>
      </c>
      <c r="C22" s="96" t="s">
        <v>565</v>
      </c>
      <c r="D22" s="256"/>
      <c r="E22" s="203"/>
      <c r="F22" s="10"/>
      <c r="G22" s="35" t="s">
        <v>11</v>
      </c>
      <c r="H22" s="15">
        <v>0.7</v>
      </c>
      <c r="I22" s="31">
        <v>3354</v>
      </c>
      <c r="J22" s="250"/>
    </row>
    <row r="23" spans="1:10" ht="22.5">
      <c r="A23" s="12" t="s">
        <v>121</v>
      </c>
      <c r="B23" s="12">
        <v>1034</v>
      </c>
      <c r="C23" s="96" t="s">
        <v>566</v>
      </c>
      <c r="D23" s="256"/>
      <c r="E23" s="203"/>
      <c r="F23" s="134"/>
      <c r="G23" s="135" t="s">
        <v>554</v>
      </c>
      <c r="H23" s="132">
        <v>0.7</v>
      </c>
      <c r="I23" s="100">
        <v>3167</v>
      </c>
      <c r="J23" s="133"/>
    </row>
    <row r="24" spans="1:10" ht="22.5">
      <c r="A24" s="12" t="s">
        <v>121</v>
      </c>
      <c r="B24" s="12">
        <v>1036</v>
      </c>
      <c r="C24" s="96" t="s">
        <v>567</v>
      </c>
      <c r="D24" s="256"/>
      <c r="E24" s="204"/>
      <c r="F24" s="134"/>
      <c r="G24" s="135" t="s">
        <v>555</v>
      </c>
      <c r="H24" s="132">
        <v>0.7</v>
      </c>
      <c r="I24" s="100">
        <v>3279</v>
      </c>
      <c r="J24" s="133"/>
    </row>
    <row r="25" spans="1:10" ht="30" customHeight="1">
      <c r="A25" s="12" t="s">
        <v>121</v>
      </c>
      <c r="B25" s="12">
        <v>1035</v>
      </c>
      <c r="C25" s="96" t="s">
        <v>547</v>
      </c>
      <c r="D25" s="256"/>
      <c r="E25" s="252" t="s">
        <v>550</v>
      </c>
      <c r="F25" s="174"/>
      <c r="G25" s="175"/>
      <c r="H25" s="15">
        <v>0.7</v>
      </c>
      <c r="I25" s="31">
        <v>123</v>
      </c>
      <c r="J25" s="249" t="s">
        <v>16</v>
      </c>
    </row>
    <row r="26" spans="1:10" ht="33.75">
      <c r="A26" s="12" t="s">
        <v>121</v>
      </c>
      <c r="B26" s="12">
        <v>1037</v>
      </c>
      <c r="C26" s="96" t="s">
        <v>568</v>
      </c>
      <c r="D26" s="256"/>
      <c r="E26" s="252"/>
      <c r="F26" s="10"/>
      <c r="G26" s="35" t="s">
        <v>11</v>
      </c>
      <c r="H26" s="15">
        <v>0.7</v>
      </c>
      <c r="I26" s="31">
        <v>111</v>
      </c>
      <c r="J26" s="250"/>
    </row>
    <row r="27" spans="1:10" ht="22.5">
      <c r="A27" s="97" t="s">
        <v>121</v>
      </c>
      <c r="B27" s="97">
        <v>1038</v>
      </c>
      <c r="C27" s="98" t="s">
        <v>569</v>
      </c>
      <c r="D27" s="256"/>
      <c r="E27" s="252"/>
      <c r="F27" s="134"/>
      <c r="G27" s="135" t="s">
        <v>554</v>
      </c>
      <c r="H27" s="132">
        <v>0.7</v>
      </c>
      <c r="I27" s="100">
        <v>104</v>
      </c>
      <c r="J27" s="133"/>
    </row>
    <row r="28" spans="1:10" ht="22.5">
      <c r="A28" s="97" t="s">
        <v>121</v>
      </c>
      <c r="B28" s="97">
        <v>1039</v>
      </c>
      <c r="C28" s="98" t="s">
        <v>570</v>
      </c>
      <c r="D28" s="257"/>
      <c r="E28" s="252"/>
      <c r="F28" s="134"/>
      <c r="G28" s="135" t="s">
        <v>555</v>
      </c>
      <c r="H28" s="132">
        <v>0.7</v>
      </c>
      <c r="I28" s="100">
        <v>108</v>
      </c>
      <c r="J28" s="133"/>
    </row>
    <row r="29" spans="1:10" s="9" customFormat="1" ht="30" customHeight="1">
      <c r="A29" s="12" t="s">
        <v>160</v>
      </c>
      <c r="B29" s="6">
        <v>1071</v>
      </c>
      <c r="C29" s="3" t="s">
        <v>162</v>
      </c>
      <c r="D29" s="209" t="s">
        <v>306</v>
      </c>
      <c r="E29" s="210"/>
      <c r="F29" s="210"/>
      <c r="G29" s="211"/>
      <c r="H29" s="13">
        <v>0.7</v>
      </c>
      <c r="I29" s="10">
        <v>200</v>
      </c>
      <c r="J29" s="205" t="s">
        <v>15</v>
      </c>
    </row>
    <row r="30" spans="1:10" s="9" customFormat="1" ht="30" customHeight="1">
      <c r="A30" s="12" t="s">
        <v>62</v>
      </c>
      <c r="B30" s="12">
        <v>1073</v>
      </c>
      <c r="C30" s="3" t="s">
        <v>177</v>
      </c>
      <c r="D30" s="245" t="s">
        <v>117</v>
      </c>
      <c r="E30" s="246"/>
      <c r="F30" s="209" t="s">
        <v>119</v>
      </c>
      <c r="G30" s="211"/>
      <c r="H30" s="15">
        <v>0.7</v>
      </c>
      <c r="I30" s="10">
        <v>100</v>
      </c>
      <c r="J30" s="251"/>
    </row>
    <row r="31" spans="1:10" s="9" customFormat="1" ht="30" customHeight="1">
      <c r="A31" s="12" t="s">
        <v>161</v>
      </c>
      <c r="B31" s="12">
        <v>1072</v>
      </c>
      <c r="C31" s="3" t="s">
        <v>178</v>
      </c>
      <c r="D31" s="247"/>
      <c r="E31" s="248"/>
      <c r="F31" s="209" t="s">
        <v>118</v>
      </c>
      <c r="G31" s="211"/>
      <c r="H31" s="15">
        <v>0.7</v>
      </c>
      <c r="I31" s="10">
        <v>200</v>
      </c>
      <c r="J31" s="251"/>
    </row>
    <row r="32" spans="1:10" s="9" customFormat="1" ht="30" customHeight="1">
      <c r="A32" s="97" t="s">
        <v>62</v>
      </c>
      <c r="B32" s="97">
        <v>1074</v>
      </c>
      <c r="C32" s="98" t="s">
        <v>572</v>
      </c>
      <c r="D32" s="213" t="s">
        <v>571</v>
      </c>
      <c r="E32" s="214"/>
      <c r="F32" s="214"/>
      <c r="G32" s="136" t="s">
        <v>477</v>
      </c>
      <c r="H32" s="132">
        <v>0.7</v>
      </c>
      <c r="I32" s="108">
        <v>50</v>
      </c>
      <c r="J32" s="103" t="s">
        <v>17</v>
      </c>
    </row>
    <row r="33" spans="1:10" s="9" customFormat="1" ht="30" customHeight="1">
      <c r="A33" s="12" t="s">
        <v>121</v>
      </c>
      <c r="B33" s="6">
        <v>1201</v>
      </c>
      <c r="C33" s="5" t="s">
        <v>204</v>
      </c>
      <c r="D33" s="258" t="s">
        <v>10</v>
      </c>
      <c r="E33" s="249" t="s">
        <v>124</v>
      </c>
      <c r="F33" s="241" t="s">
        <v>397</v>
      </c>
      <c r="G33" s="242"/>
      <c r="H33" s="13">
        <v>0.7</v>
      </c>
      <c r="I33" s="10">
        <v>161</v>
      </c>
      <c r="J33" s="205" t="s">
        <v>15</v>
      </c>
    </row>
    <row r="34" spans="1:10" s="9" customFormat="1" ht="30" customHeight="1">
      <c r="A34" s="12" t="s">
        <v>121</v>
      </c>
      <c r="B34" s="6">
        <v>1202</v>
      </c>
      <c r="C34" s="5" t="s">
        <v>205</v>
      </c>
      <c r="D34" s="259"/>
      <c r="E34" s="250"/>
      <c r="F34" s="241" t="s">
        <v>398</v>
      </c>
      <c r="G34" s="242"/>
      <c r="H34" s="13">
        <v>0.7</v>
      </c>
      <c r="I34" s="10">
        <v>118</v>
      </c>
      <c r="J34" s="251"/>
    </row>
    <row r="35" spans="1:10" s="9" customFormat="1" ht="30" customHeight="1">
      <c r="A35" s="12" t="s">
        <v>121</v>
      </c>
      <c r="B35" s="6">
        <v>1203</v>
      </c>
      <c r="C35" s="5" t="s">
        <v>206</v>
      </c>
      <c r="D35" s="259"/>
      <c r="E35" s="250"/>
      <c r="F35" s="241" t="s">
        <v>399</v>
      </c>
      <c r="G35" s="242"/>
      <c r="H35" s="13">
        <v>0.7</v>
      </c>
      <c r="I35" s="10">
        <v>65</v>
      </c>
      <c r="J35" s="251"/>
    </row>
    <row r="36" spans="1:10" ht="30" customHeight="1">
      <c r="A36" s="12" t="s">
        <v>121</v>
      </c>
      <c r="B36" s="6">
        <v>1206</v>
      </c>
      <c r="C36" s="5" t="s">
        <v>207</v>
      </c>
      <c r="D36" s="259"/>
      <c r="E36" s="249" t="s">
        <v>190</v>
      </c>
      <c r="F36" s="241" t="s">
        <v>400</v>
      </c>
      <c r="G36" s="242"/>
      <c r="H36" s="13">
        <v>0.7</v>
      </c>
      <c r="I36" s="10">
        <v>322</v>
      </c>
      <c r="J36" s="251"/>
    </row>
    <row r="37" spans="1:10" ht="30" customHeight="1">
      <c r="A37" s="12" t="s">
        <v>121</v>
      </c>
      <c r="B37" s="6">
        <v>1207</v>
      </c>
      <c r="C37" s="5" t="s">
        <v>208</v>
      </c>
      <c r="D37" s="259"/>
      <c r="E37" s="250"/>
      <c r="F37" s="241" t="s">
        <v>401</v>
      </c>
      <c r="G37" s="242"/>
      <c r="H37" s="13">
        <v>0.7</v>
      </c>
      <c r="I37" s="10">
        <v>235</v>
      </c>
      <c r="J37" s="251"/>
    </row>
    <row r="38" spans="1:10" ht="30" customHeight="1">
      <c r="A38" s="12" t="s">
        <v>121</v>
      </c>
      <c r="B38" s="6">
        <v>1208</v>
      </c>
      <c r="C38" s="5" t="s">
        <v>209</v>
      </c>
      <c r="D38" s="259"/>
      <c r="E38" s="250"/>
      <c r="F38" s="241" t="s">
        <v>402</v>
      </c>
      <c r="G38" s="242"/>
      <c r="H38" s="13">
        <v>0.7</v>
      </c>
      <c r="I38" s="10">
        <v>129</v>
      </c>
      <c r="J38" s="251"/>
    </row>
    <row r="39" spans="1:10" ht="30" customHeight="1">
      <c r="A39" s="12" t="s">
        <v>121</v>
      </c>
      <c r="B39" s="6">
        <v>1211</v>
      </c>
      <c r="C39" s="5" t="s">
        <v>210</v>
      </c>
      <c r="D39" s="259"/>
      <c r="E39" s="249" t="s">
        <v>126</v>
      </c>
      <c r="F39" s="241" t="s">
        <v>403</v>
      </c>
      <c r="G39" s="242"/>
      <c r="H39" s="13">
        <v>0.7</v>
      </c>
      <c r="I39" s="10">
        <v>511</v>
      </c>
      <c r="J39" s="251"/>
    </row>
    <row r="40" spans="1:10" ht="30" customHeight="1">
      <c r="A40" s="12" t="s">
        <v>121</v>
      </c>
      <c r="B40" s="6">
        <v>1212</v>
      </c>
      <c r="C40" s="5" t="s">
        <v>211</v>
      </c>
      <c r="D40" s="259"/>
      <c r="E40" s="250"/>
      <c r="F40" s="241" t="s">
        <v>404</v>
      </c>
      <c r="G40" s="242"/>
      <c r="H40" s="13">
        <v>0.7</v>
      </c>
      <c r="I40" s="10">
        <v>373</v>
      </c>
      <c r="J40" s="251"/>
    </row>
    <row r="41" spans="1:10" ht="30" customHeight="1">
      <c r="A41" s="12" t="s">
        <v>121</v>
      </c>
      <c r="B41" s="6">
        <v>1213</v>
      </c>
      <c r="C41" s="5" t="s">
        <v>212</v>
      </c>
      <c r="D41" s="259"/>
      <c r="E41" s="250"/>
      <c r="F41" s="241" t="s">
        <v>405</v>
      </c>
      <c r="G41" s="242"/>
      <c r="H41" s="13">
        <v>0.7</v>
      </c>
      <c r="I41" s="10">
        <v>205</v>
      </c>
      <c r="J41" s="251"/>
    </row>
    <row r="42" spans="1:10" ht="30" customHeight="1">
      <c r="A42" s="12" t="s">
        <v>121</v>
      </c>
      <c r="B42" s="6">
        <v>1231</v>
      </c>
      <c r="C42" s="138" t="s">
        <v>573</v>
      </c>
      <c r="D42" s="258" t="s">
        <v>10</v>
      </c>
      <c r="E42" s="260" t="s">
        <v>127</v>
      </c>
      <c r="F42" s="241" t="s">
        <v>406</v>
      </c>
      <c r="G42" s="242"/>
      <c r="H42" s="13">
        <v>0.7</v>
      </c>
      <c r="I42" s="10">
        <v>145</v>
      </c>
      <c r="J42" s="251"/>
    </row>
    <row r="43" spans="1:10" ht="30" customHeight="1">
      <c r="A43" s="12" t="s">
        <v>121</v>
      </c>
      <c r="B43" s="6">
        <v>1232</v>
      </c>
      <c r="C43" s="138" t="s">
        <v>574</v>
      </c>
      <c r="D43" s="259"/>
      <c r="E43" s="261"/>
      <c r="F43" s="241" t="s">
        <v>407</v>
      </c>
      <c r="G43" s="242"/>
      <c r="H43" s="13">
        <v>0.7</v>
      </c>
      <c r="I43" s="10">
        <v>106</v>
      </c>
      <c r="J43" s="251"/>
    </row>
    <row r="44" spans="1:10" ht="30" customHeight="1">
      <c r="A44" s="12" t="s">
        <v>121</v>
      </c>
      <c r="B44" s="6">
        <v>1233</v>
      </c>
      <c r="C44" s="138" t="s">
        <v>575</v>
      </c>
      <c r="D44" s="259"/>
      <c r="E44" s="261"/>
      <c r="F44" s="241" t="s">
        <v>408</v>
      </c>
      <c r="G44" s="242"/>
      <c r="H44" s="13">
        <v>0.7</v>
      </c>
      <c r="I44" s="10">
        <v>58</v>
      </c>
      <c r="J44" s="251"/>
    </row>
    <row r="45" spans="1:10" ht="30" customHeight="1">
      <c r="A45" s="97" t="s">
        <v>121</v>
      </c>
      <c r="B45" s="97">
        <v>1236</v>
      </c>
      <c r="C45" s="137" t="s">
        <v>576</v>
      </c>
      <c r="D45" s="259"/>
      <c r="E45" s="243" t="s">
        <v>579</v>
      </c>
      <c r="F45" s="269" t="s">
        <v>580</v>
      </c>
      <c r="G45" s="270"/>
      <c r="H45" s="15">
        <v>0.7</v>
      </c>
      <c r="I45" s="108">
        <v>137</v>
      </c>
      <c r="J45" s="251"/>
    </row>
    <row r="46" spans="1:10" ht="30" customHeight="1">
      <c r="A46" s="97" t="s">
        <v>121</v>
      </c>
      <c r="B46" s="97">
        <v>1237</v>
      </c>
      <c r="C46" s="137" t="s">
        <v>577</v>
      </c>
      <c r="D46" s="259"/>
      <c r="E46" s="244"/>
      <c r="F46" s="269" t="s">
        <v>581</v>
      </c>
      <c r="G46" s="270"/>
      <c r="H46" s="15">
        <v>0.7</v>
      </c>
      <c r="I46" s="108">
        <v>100</v>
      </c>
      <c r="J46" s="251"/>
    </row>
    <row r="47" spans="1:10" ht="30" customHeight="1">
      <c r="A47" s="97" t="s">
        <v>121</v>
      </c>
      <c r="B47" s="97">
        <v>1238</v>
      </c>
      <c r="C47" s="137" t="s">
        <v>587</v>
      </c>
      <c r="D47" s="259"/>
      <c r="E47" s="244"/>
      <c r="F47" s="269" t="s">
        <v>582</v>
      </c>
      <c r="G47" s="270"/>
      <c r="H47" s="15">
        <v>0.7</v>
      </c>
      <c r="I47" s="108">
        <v>55</v>
      </c>
      <c r="J47" s="251"/>
    </row>
    <row r="48" spans="1:10" ht="30" customHeight="1">
      <c r="A48" s="97" t="s">
        <v>121</v>
      </c>
      <c r="B48" s="97">
        <v>1239</v>
      </c>
      <c r="C48" s="137" t="s">
        <v>588</v>
      </c>
      <c r="D48" s="259"/>
      <c r="E48" s="243" t="s">
        <v>583</v>
      </c>
      <c r="F48" s="269" t="s">
        <v>584</v>
      </c>
      <c r="G48" s="270"/>
      <c r="H48" s="15">
        <v>0.7</v>
      </c>
      <c r="I48" s="108">
        <v>142</v>
      </c>
      <c r="J48" s="251"/>
    </row>
    <row r="49" spans="1:10" ht="30" customHeight="1">
      <c r="A49" s="97" t="s">
        <v>121</v>
      </c>
      <c r="B49" s="97">
        <v>1240</v>
      </c>
      <c r="C49" s="137" t="s">
        <v>589</v>
      </c>
      <c r="D49" s="259"/>
      <c r="E49" s="244"/>
      <c r="F49" s="269" t="s">
        <v>585</v>
      </c>
      <c r="G49" s="270"/>
      <c r="H49" s="15">
        <v>0.7</v>
      </c>
      <c r="I49" s="108">
        <v>103</v>
      </c>
      <c r="J49" s="251"/>
    </row>
    <row r="50" spans="1:10" ht="30" customHeight="1">
      <c r="A50" s="97" t="s">
        <v>121</v>
      </c>
      <c r="B50" s="97">
        <v>1246</v>
      </c>
      <c r="C50" s="137" t="s">
        <v>578</v>
      </c>
      <c r="D50" s="259"/>
      <c r="E50" s="244"/>
      <c r="F50" s="269" t="s">
        <v>586</v>
      </c>
      <c r="G50" s="270"/>
      <c r="H50" s="15">
        <v>0.7</v>
      </c>
      <c r="I50" s="108">
        <v>57</v>
      </c>
      <c r="J50" s="251"/>
    </row>
    <row r="51" spans="1:10" ht="30" customHeight="1">
      <c r="A51" s="12" t="s">
        <v>121</v>
      </c>
      <c r="B51" s="6">
        <v>1241</v>
      </c>
      <c r="C51" s="138" t="s">
        <v>591</v>
      </c>
      <c r="D51" s="259"/>
      <c r="E51" s="262" t="s">
        <v>590</v>
      </c>
      <c r="F51" s="241" t="s">
        <v>409</v>
      </c>
      <c r="G51" s="242"/>
      <c r="H51" s="13">
        <v>0.7</v>
      </c>
      <c r="I51" s="10">
        <v>290</v>
      </c>
      <c r="J51" s="251"/>
    </row>
    <row r="52" spans="1:10" ht="30" customHeight="1">
      <c r="A52" s="12" t="s">
        <v>121</v>
      </c>
      <c r="B52" s="6">
        <v>1242</v>
      </c>
      <c r="C52" s="138" t="s">
        <v>593</v>
      </c>
      <c r="D52" s="259"/>
      <c r="E52" s="263"/>
      <c r="F52" s="241" t="s">
        <v>410</v>
      </c>
      <c r="G52" s="242"/>
      <c r="H52" s="13">
        <v>0.7</v>
      </c>
      <c r="I52" s="10">
        <v>211</v>
      </c>
      <c r="J52" s="251"/>
    </row>
    <row r="53" spans="1:10" ht="30" customHeight="1">
      <c r="A53" s="12" t="s">
        <v>121</v>
      </c>
      <c r="B53" s="6">
        <v>1243</v>
      </c>
      <c r="C53" s="138" t="s">
        <v>594</v>
      </c>
      <c r="D53" s="259"/>
      <c r="E53" s="263"/>
      <c r="F53" s="241" t="s">
        <v>411</v>
      </c>
      <c r="G53" s="242"/>
      <c r="H53" s="13">
        <v>0.7</v>
      </c>
      <c r="I53" s="10">
        <v>116</v>
      </c>
      <c r="J53" s="251"/>
    </row>
    <row r="54" spans="1:10" ht="30" customHeight="1">
      <c r="A54" s="97" t="s">
        <v>121</v>
      </c>
      <c r="B54" s="97">
        <v>1247</v>
      </c>
      <c r="C54" s="137" t="s">
        <v>595</v>
      </c>
      <c r="D54" s="259"/>
      <c r="E54" s="243" t="s">
        <v>600</v>
      </c>
      <c r="F54" s="269" t="s">
        <v>602</v>
      </c>
      <c r="G54" s="270"/>
      <c r="H54" s="13">
        <v>0.7</v>
      </c>
      <c r="I54" s="108">
        <v>273</v>
      </c>
      <c r="J54" s="251"/>
    </row>
    <row r="55" spans="1:10" ht="30" customHeight="1">
      <c r="A55" s="97" t="s">
        <v>121</v>
      </c>
      <c r="B55" s="97">
        <v>1248</v>
      </c>
      <c r="C55" s="137" t="s">
        <v>592</v>
      </c>
      <c r="D55" s="259"/>
      <c r="E55" s="244"/>
      <c r="F55" s="269" t="s">
        <v>603</v>
      </c>
      <c r="G55" s="270"/>
      <c r="H55" s="13">
        <v>0.7</v>
      </c>
      <c r="I55" s="108">
        <v>200</v>
      </c>
      <c r="J55" s="251"/>
    </row>
    <row r="56" spans="1:10" ht="30" customHeight="1">
      <c r="A56" s="97" t="s">
        <v>121</v>
      </c>
      <c r="B56" s="97">
        <v>1249</v>
      </c>
      <c r="C56" s="137" t="s">
        <v>596</v>
      </c>
      <c r="D56" s="259"/>
      <c r="E56" s="244"/>
      <c r="F56" s="269" t="s">
        <v>604</v>
      </c>
      <c r="G56" s="270"/>
      <c r="H56" s="13">
        <v>0.7</v>
      </c>
      <c r="I56" s="108">
        <v>110</v>
      </c>
      <c r="J56" s="251"/>
    </row>
    <row r="57" spans="1:10" ht="30" customHeight="1">
      <c r="A57" s="97" t="s">
        <v>121</v>
      </c>
      <c r="B57" s="97">
        <v>1250</v>
      </c>
      <c r="C57" s="137" t="s">
        <v>597</v>
      </c>
      <c r="D57" s="259"/>
      <c r="E57" s="243" t="s">
        <v>601</v>
      </c>
      <c r="F57" s="269" t="s">
        <v>605</v>
      </c>
      <c r="G57" s="270"/>
      <c r="H57" s="13">
        <v>0.7</v>
      </c>
      <c r="I57" s="108">
        <v>283</v>
      </c>
      <c r="J57" s="251"/>
    </row>
    <row r="58" spans="1:10" ht="30" customHeight="1">
      <c r="A58" s="97" t="s">
        <v>121</v>
      </c>
      <c r="B58" s="97">
        <v>1256</v>
      </c>
      <c r="C58" s="137" t="s">
        <v>598</v>
      </c>
      <c r="D58" s="259"/>
      <c r="E58" s="244"/>
      <c r="F58" s="269" t="s">
        <v>606</v>
      </c>
      <c r="G58" s="270"/>
      <c r="H58" s="13">
        <v>0.7</v>
      </c>
      <c r="I58" s="108">
        <v>207</v>
      </c>
      <c r="J58" s="251"/>
    </row>
    <row r="59" spans="1:10" ht="30" customHeight="1">
      <c r="A59" s="97" t="s">
        <v>121</v>
      </c>
      <c r="B59" s="97">
        <v>1257</v>
      </c>
      <c r="C59" s="137" t="s">
        <v>599</v>
      </c>
      <c r="D59" s="259"/>
      <c r="E59" s="244"/>
      <c r="F59" s="269" t="s">
        <v>607</v>
      </c>
      <c r="G59" s="270"/>
      <c r="H59" s="13">
        <v>0.7</v>
      </c>
      <c r="I59" s="108">
        <v>114</v>
      </c>
      <c r="J59" s="251"/>
    </row>
    <row r="60" spans="1:10" ht="30" customHeight="1">
      <c r="A60" s="12" t="s">
        <v>121</v>
      </c>
      <c r="B60" s="6">
        <v>1251</v>
      </c>
      <c r="C60" s="138" t="s">
        <v>611</v>
      </c>
      <c r="D60" s="259"/>
      <c r="E60" s="262" t="s">
        <v>608</v>
      </c>
      <c r="F60" s="241" t="s">
        <v>412</v>
      </c>
      <c r="G60" s="242"/>
      <c r="H60" s="13">
        <v>0.7</v>
      </c>
      <c r="I60" s="10">
        <v>459</v>
      </c>
      <c r="J60" s="251"/>
    </row>
    <row r="61" spans="1:10" ht="30" customHeight="1">
      <c r="A61" s="12" t="s">
        <v>121</v>
      </c>
      <c r="B61" s="6">
        <v>1252</v>
      </c>
      <c r="C61" s="138" t="s">
        <v>612</v>
      </c>
      <c r="D61" s="259"/>
      <c r="E61" s="263"/>
      <c r="F61" s="241" t="s">
        <v>413</v>
      </c>
      <c r="G61" s="242"/>
      <c r="H61" s="13">
        <v>0.7</v>
      </c>
      <c r="I61" s="10">
        <v>335</v>
      </c>
      <c r="J61" s="251"/>
    </row>
    <row r="62" spans="1:10" ht="30" customHeight="1">
      <c r="A62" s="12" t="s">
        <v>121</v>
      </c>
      <c r="B62" s="6">
        <v>1253</v>
      </c>
      <c r="C62" s="138" t="s">
        <v>613</v>
      </c>
      <c r="D62" s="259"/>
      <c r="E62" s="263"/>
      <c r="F62" s="241" t="s">
        <v>414</v>
      </c>
      <c r="G62" s="242"/>
      <c r="H62" s="13">
        <v>0.7</v>
      </c>
      <c r="I62" s="10">
        <v>184</v>
      </c>
      <c r="J62" s="251"/>
    </row>
    <row r="63" spans="1:10" ht="30" customHeight="1">
      <c r="A63" s="97" t="s">
        <v>121</v>
      </c>
      <c r="B63" s="97">
        <v>1258</v>
      </c>
      <c r="C63" s="137" t="s">
        <v>614</v>
      </c>
      <c r="D63" s="259"/>
      <c r="E63" s="267" t="s">
        <v>610</v>
      </c>
      <c r="F63" s="269" t="s">
        <v>779</v>
      </c>
      <c r="G63" s="270"/>
      <c r="H63" s="13">
        <v>0.7</v>
      </c>
      <c r="I63" s="108">
        <v>434</v>
      </c>
      <c r="J63" s="251"/>
    </row>
    <row r="64" spans="1:10" ht="30" customHeight="1">
      <c r="A64" s="97" t="s">
        <v>121</v>
      </c>
      <c r="B64" s="97">
        <v>1259</v>
      </c>
      <c r="C64" s="137" t="s">
        <v>615</v>
      </c>
      <c r="D64" s="259"/>
      <c r="E64" s="268"/>
      <c r="F64" s="269" t="s">
        <v>780</v>
      </c>
      <c r="G64" s="270"/>
      <c r="H64" s="13">
        <v>0.7</v>
      </c>
      <c r="I64" s="108">
        <v>317</v>
      </c>
      <c r="J64" s="251"/>
    </row>
    <row r="65" spans="1:10" ht="30" customHeight="1">
      <c r="A65" s="97" t="s">
        <v>121</v>
      </c>
      <c r="B65" s="97">
        <v>1260</v>
      </c>
      <c r="C65" s="137" t="s">
        <v>616</v>
      </c>
      <c r="D65" s="259"/>
      <c r="E65" s="268"/>
      <c r="F65" s="269" t="s">
        <v>781</v>
      </c>
      <c r="G65" s="270"/>
      <c r="H65" s="13">
        <v>0.7</v>
      </c>
      <c r="I65" s="108">
        <v>174</v>
      </c>
      <c r="J65" s="251"/>
    </row>
    <row r="66" spans="1:10" ht="30" customHeight="1">
      <c r="A66" s="97" t="s">
        <v>121</v>
      </c>
      <c r="B66" s="97">
        <v>1261</v>
      </c>
      <c r="C66" s="137" t="s">
        <v>617</v>
      </c>
      <c r="D66" s="259"/>
      <c r="E66" s="267" t="s">
        <v>609</v>
      </c>
      <c r="F66" s="269" t="s">
        <v>782</v>
      </c>
      <c r="G66" s="270"/>
      <c r="H66" s="13">
        <v>0.7</v>
      </c>
      <c r="I66" s="108">
        <v>449</v>
      </c>
      <c r="J66" s="251"/>
    </row>
    <row r="67" spans="1:10" ht="30" customHeight="1">
      <c r="A67" s="97" t="s">
        <v>121</v>
      </c>
      <c r="B67" s="97">
        <v>1262</v>
      </c>
      <c r="C67" s="137" t="s">
        <v>618</v>
      </c>
      <c r="D67" s="259"/>
      <c r="E67" s="268"/>
      <c r="F67" s="269" t="s">
        <v>783</v>
      </c>
      <c r="G67" s="270"/>
      <c r="H67" s="13">
        <v>0.7</v>
      </c>
      <c r="I67" s="108">
        <v>328</v>
      </c>
      <c r="J67" s="251"/>
    </row>
    <row r="68" spans="1:10" ht="30" customHeight="1">
      <c r="A68" s="97" t="s">
        <v>121</v>
      </c>
      <c r="B68" s="97">
        <v>1263</v>
      </c>
      <c r="C68" s="137" t="s">
        <v>619</v>
      </c>
      <c r="D68" s="272"/>
      <c r="E68" s="268"/>
      <c r="F68" s="269" t="s">
        <v>784</v>
      </c>
      <c r="G68" s="270"/>
      <c r="H68" s="13">
        <v>0.7</v>
      </c>
      <c r="I68" s="108">
        <v>180</v>
      </c>
      <c r="J68" s="273"/>
    </row>
    <row r="69" spans="1:10" ht="30" customHeight="1">
      <c r="A69" s="12" t="s">
        <v>121</v>
      </c>
      <c r="B69" s="12">
        <v>1601</v>
      </c>
      <c r="C69" s="3" t="s">
        <v>213</v>
      </c>
      <c r="D69" s="240" t="s">
        <v>186</v>
      </c>
      <c r="E69" s="265" t="s">
        <v>189</v>
      </c>
      <c r="F69" s="29" t="s">
        <v>188</v>
      </c>
      <c r="G69" s="32" t="s">
        <v>415</v>
      </c>
      <c r="H69" s="15">
        <v>0.7</v>
      </c>
      <c r="I69" s="33">
        <v>74</v>
      </c>
      <c r="J69" s="271" t="s">
        <v>116</v>
      </c>
    </row>
    <row r="70" spans="1:10" ht="30" customHeight="1">
      <c r="A70" s="12" t="s">
        <v>121</v>
      </c>
      <c r="B70" s="12">
        <v>1602</v>
      </c>
      <c r="C70" s="3" t="s">
        <v>214</v>
      </c>
      <c r="D70" s="240"/>
      <c r="E70" s="266"/>
      <c r="F70" s="29" t="s">
        <v>183</v>
      </c>
      <c r="G70" s="32" t="s">
        <v>416</v>
      </c>
      <c r="H70" s="15">
        <v>0.7</v>
      </c>
      <c r="I70" s="33">
        <v>49</v>
      </c>
      <c r="J70" s="271"/>
    </row>
    <row r="71" spans="1:10" ht="30" customHeight="1">
      <c r="A71" s="12" t="s">
        <v>121</v>
      </c>
      <c r="B71" s="12">
        <v>1603</v>
      </c>
      <c r="C71" s="3" t="s">
        <v>215</v>
      </c>
      <c r="D71" s="240"/>
      <c r="E71" s="265" t="s">
        <v>190</v>
      </c>
      <c r="F71" s="29" t="s">
        <v>182</v>
      </c>
      <c r="G71" s="32" t="s">
        <v>340</v>
      </c>
      <c r="H71" s="15">
        <v>0.7</v>
      </c>
      <c r="I71" s="33">
        <v>148</v>
      </c>
      <c r="J71" s="271"/>
    </row>
    <row r="72" spans="1:10" ht="30" customHeight="1">
      <c r="A72" s="12" t="s">
        <v>121</v>
      </c>
      <c r="B72" s="12">
        <v>1604</v>
      </c>
      <c r="C72" s="3" t="s">
        <v>216</v>
      </c>
      <c r="D72" s="240"/>
      <c r="E72" s="266"/>
      <c r="F72" s="29" t="s">
        <v>183</v>
      </c>
      <c r="G72" s="32" t="s">
        <v>341</v>
      </c>
      <c r="H72" s="15">
        <v>0.7</v>
      </c>
      <c r="I72" s="33">
        <v>99</v>
      </c>
      <c r="J72" s="271"/>
    </row>
    <row r="73" spans="1:10" ht="30" customHeight="1">
      <c r="A73" s="12" t="s">
        <v>121</v>
      </c>
      <c r="B73" s="12">
        <v>1605</v>
      </c>
      <c r="C73" s="3" t="s">
        <v>217</v>
      </c>
      <c r="D73" s="240"/>
      <c r="E73" s="265" t="s">
        <v>191</v>
      </c>
      <c r="F73" s="29" t="s">
        <v>182</v>
      </c>
      <c r="G73" s="32" t="s">
        <v>417</v>
      </c>
      <c r="H73" s="15">
        <v>0.7</v>
      </c>
      <c r="I73" s="33">
        <v>235</v>
      </c>
      <c r="J73" s="271"/>
    </row>
    <row r="74" spans="1:10" ht="30" customHeight="1">
      <c r="A74" s="12" t="s">
        <v>121</v>
      </c>
      <c r="B74" s="12">
        <v>1606</v>
      </c>
      <c r="C74" s="3" t="s">
        <v>218</v>
      </c>
      <c r="D74" s="240"/>
      <c r="E74" s="266"/>
      <c r="F74" s="29" t="s">
        <v>183</v>
      </c>
      <c r="G74" s="32" t="s">
        <v>418</v>
      </c>
      <c r="H74" s="15">
        <v>0.7</v>
      </c>
      <c r="I74" s="33">
        <v>157</v>
      </c>
      <c r="J74" s="271"/>
    </row>
    <row r="75" spans="1:10" ht="34.5" customHeight="1">
      <c r="A75" s="12" t="s">
        <v>121</v>
      </c>
      <c r="B75" s="12">
        <v>1607</v>
      </c>
      <c r="C75" s="96" t="s">
        <v>620</v>
      </c>
      <c r="D75" s="236" t="s">
        <v>186</v>
      </c>
      <c r="E75" s="265" t="s">
        <v>192</v>
      </c>
      <c r="F75" s="29" t="s">
        <v>182</v>
      </c>
      <c r="G75" s="32" t="s">
        <v>344</v>
      </c>
      <c r="H75" s="15">
        <v>0.7</v>
      </c>
      <c r="I75" s="33">
        <v>67</v>
      </c>
      <c r="J75" s="271"/>
    </row>
    <row r="76" spans="1:10" ht="34.5" customHeight="1">
      <c r="A76" s="12" t="s">
        <v>121</v>
      </c>
      <c r="B76" s="12">
        <v>1608</v>
      </c>
      <c r="C76" s="96" t="s">
        <v>621</v>
      </c>
      <c r="D76" s="237"/>
      <c r="E76" s="266"/>
      <c r="F76" s="29" t="s">
        <v>183</v>
      </c>
      <c r="G76" s="32" t="s">
        <v>345</v>
      </c>
      <c r="H76" s="15">
        <v>0.7</v>
      </c>
      <c r="I76" s="33">
        <v>44</v>
      </c>
      <c r="J76" s="271"/>
    </row>
    <row r="77" spans="1:10" ht="34.5" customHeight="1">
      <c r="A77" s="97" t="s">
        <v>121</v>
      </c>
      <c r="B77" s="97">
        <v>1613</v>
      </c>
      <c r="C77" s="98" t="s">
        <v>622</v>
      </c>
      <c r="D77" s="237"/>
      <c r="E77" s="267" t="s">
        <v>579</v>
      </c>
      <c r="F77" s="139" t="s">
        <v>182</v>
      </c>
      <c r="G77" s="99" t="s">
        <v>626</v>
      </c>
      <c r="H77" s="132">
        <v>0.7</v>
      </c>
      <c r="I77" s="140">
        <v>63</v>
      </c>
      <c r="J77" s="271"/>
    </row>
    <row r="78" spans="1:10" ht="34.5" customHeight="1">
      <c r="A78" s="97" t="s">
        <v>121</v>
      </c>
      <c r="B78" s="97">
        <v>1614</v>
      </c>
      <c r="C78" s="98" t="s">
        <v>623</v>
      </c>
      <c r="D78" s="237"/>
      <c r="E78" s="274"/>
      <c r="F78" s="139" t="s">
        <v>183</v>
      </c>
      <c r="G78" s="99" t="s">
        <v>627</v>
      </c>
      <c r="H78" s="132">
        <v>0.7</v>
      </c>
      <c r="I78" s="140">
        <v>42</v>
      </c>
      <c r="J78" s="271"/>
    </row>
    <row r="79" spans="1:10" ht="34.5" customHeight="1">
      <c r="A79" s="97" t="s">
        <v>121</v>
      </c>
      <c r="B79" s="97">
        <v>1615</v>
      </c>
      <c r="C79" s="98" t="s">
        <v>624</v>
      </c>
      <c r="D79" s="237"/>
      <c r="E79" s="267" t="s">
        <v>583</v>
      </c>
      <c r="F79" s="139" t="s">
        <v>182</v>
      </c>
      <c r="G79" s="99" t="s">
        <v>628</v>
      </c>
      <c r="H79" s="132">
        <v>0.7</v>
      </c>
      <c r="I79" s="140">
        <v>65</v>
      </c>
      <c r="J79" s="271"/>
    </row>
    <row r="80" spans="1:10" ht="34.5" customHeight="1">
      <c r="A80" s="97" t="s">
        <v>121</v>
      </c>
      <c r="B80" s="97">
        <v>1616</v>
      </c>
      <c r="C80" s="98" t="s">
        <v>625</v>
      </c>
      <c r="D80" s="237"/>
      <c r="E80" s="274"/>
      <c r="F80" s="139" t="s">
        <v>183</v>
      </c>
      <c r="G80" s="99" t="s">
        <v>629</v>
      </c>
      <c r="H80" s="132">
        <v>0.7</v>
      </c>
      <c r="I80" s="140">
        <v>43</v>
      </c>
      <c r="J80" s="271"/>
    </row>
    <row r="81" spans="1:10" ht="34.5" customHeight="1">
      <c r="A81" s="12" t="s">
        <v>121</v>
      </c>
      <c r="B81" s="12">
        <v>1609</v>
      </c>
      <c r="C81" s="96" t="s">
        <v>631</v>
      </c>
      <c r="D81" s="237"/>
      <c r="E81" s="262" t="s">
        <v>630</v>
      </c>
      <c r="F81" s="29" t="s">
        <v>182</v>
      </c>
      <c r="G81" s="32" t="s">
        <v>346</v>
      </c>
      <c r="H81" s="15">
        <v>0.7</v>
      </c>
      <c r="I81" s="33">
        <v>133</v>
      </c>
      <c r="J81" s="271"/>
    </row>
    <row r="82" spans="1:10" ht="34.5" customHeight="1">
      <c r="A82" s="12" t="s">
        <v>121</v>
      </c>
      <c r="B82" s="12">
        <v>1610</v>
      </c>
      <c r="C82" s="96" t="s">
        <v>632</v>
      </c>
      <c r="D82" s="237"/>
      <c r="E82" s="264"/>
      <c r="F82" s="29" t="s">
        <v>183</v>
      </c>
      <c r="G82" s="32" t="s">
        <v>347</v>
      </c>
      <c r="H82" s="15">
        <v>0.7</v>
      </c>
      <c r="I82" s="33">
        <v>89</v>
      </c>
      <c r="J82" s="271"/>
    </row>
    <row r="83" spans="1:10" ht="34.5" customHeight="1">
      <c r="A83" s="97" t="s">
        <v>121</v>
      </c>
      <c r="B83" s="97">
        <v>1617</v>
      </c>
      <c r="C83" s="98" t="s">
        <v>633</v>
      </c>
      <c r="D83" s="237"/>
      <c r="E83" s="267" t="s">
        <v>600</v>
      </c>
      <c r="F83" s="139" t="s">
        <v>182</v>
      </c>
      <c r="G83" s="99" t="s">
        <v>646</v>
      </c>
      <c r="H83" s="132">
        <v>0.7</v>
      </c>
      <c r="I83" s="140">
        <v>126</v>
      </c>
      <c r="J83" s="271"/>
    </row>
    <row r="84" spans="1:10" ht="34.5" customHeight="1">
      <c r="A84" s="97" t="s">
        <v>121</v>
      </c>
      <c r="B84" s="97">
        <v>1618</v>
      </c>
      <c r="C84" s="98" t="s">
        <v>634</v>
      </c>
      <c r="D84" s="237"/>
      <c r="E84" s="274"/>
      <c r="F84" s="139" t="s">
        <v>183</v>
      </c>
      <c r="G84" s="99" t="s">
        <v>647</v>
      </c>
      <c r="H84" s="132">
        <v>0.7</v>
      </c>
      <c r="I84" s="140">
        <v>84</v>
      </c>
      <c r="J84" s="271"/>
    </row>
    <row r="85" spans="1:10" ht="34.5" customHeight="1">
      <c r="A85" s="97" t="s">
        <v>121</v>
      </c>
      <c r="B85" s="97">
        <v>1619</v>
      </c>
      <c r="C85" s="98" t="s">
        <v>635</v>
      </c>
      <c r="D85" s="237"/>
      <c r="E85" s="267" t="s">
        <v>601</v>
      </c>
      <c r="F85" s="139" t="s">
        <v>182</v>
      </c>
      <c r="G85" s="99" t="s">
        <v>648</v>
      </c>
      <c r="H85" s="132">
        <v>0.7</v>
      </c>
      <c r="I85" s="140">
        <v>130</v>
      </c>
      <c r="J85" s="271"/>
    </row>
    <row r="86" spans="1:10" ht="34.5" customHeight="1">
      <c r="A86" s="97" t="s">
        <v>121</v>
      </c>
      <c r="B86" s="97">
        <v>1620</v>
      </c>
      <c r="C86" s="98" t="s">
        <v>636</v>
      </c>
      <c r="D86" s="237"/>
      <c r="E86" s="274"/>
      <c r="F86" s="139" t="s">
        <v>183</v>
      </c>
      <c r="G86" s="99" t="s">
        <v>649</v>
      </c>
      <c r="H86" s="132">
        <v>0.7</v>
      </c>
      <c r="I86" s="140">
        <v>87</v>
      </c>
      <c r="J86" s="271"/>
    </row>
    <row r="87" spans="1:10" ht="34.5" customHeight="1">
      <c r="A87" s="12" t="s">
        <v>121</v>
      </c>
      <c r="B87" s="12">
        <v>1611</v>
      </c>
      <c r="C87" s="96" t="s">
        <v>640</v>
      </c>
      <c r="D87" s="237"/>
      <c r="E87" s="262" t="s">
        <v>637</v>
      </c>
      <c r="F87" s="29" t="s">
        <v>182</v>
      </c>
      <c r="G87" s="32" t="s">
        <v>348</v>
      </c>
      <c r="H87" s="15">
        <v>0.7</v>
      </c>
      <c r="I87" s="33">
        <v>211</v>
      </c>
      <c r="J87" s="271"/>
    </row>
    <row r="88" spans="1:10" ht="34.5" customHeight="1">
      <c r="A88" s="12" t="s">
        <v>121</v>
      </c>
      <c r="B88" s="12">
        <v>1612</v>
      </c>
      <c r="C88" s="96" t="s">
        <v>641</v>
      </c>
      <c r="D88" s="237"/>
      <c r="E88" s="264"/>
      <c r="F88" s="29" t="s">
        <v>183</v>
      </c>
      <c r="G88" s="32" t="s">
        <v>349</v>
      </c>
      <c r="H88" s="15">
        <v>0.7</v>
      </c>
      <c r="I88" s="33">
        <v>141</v>
      </c>
      <c r="J88" s="271"/>
    </row>
    <row r="89" spans="1:10" ht="34.5" customHeight="1">
      <c r="A89" s="97" t="s">
        <v>121</v>
      </c>
      <c r="B89" s="97">
        <v>1621</v>
      </c>
      <c r="C89" s="98" t="s">
        <v>642</v>
      </c>
      <c r="D89" s="237"/>
      <c r="E89" s="243" t="s">
        <v>638</v>
      </c>
      <c r="F89" s="139" t="s">
        <v>182</v>
      </c>
      <c r="G89" s="99" t="s">
        <v>785</v>
      </c>
      <c r="H89" s="132">
        <v>0.7</v>
      </c>
      <c r="I89" s="140">
        <v>200</v>
      </c>
      <c r="J89" s="271"/>
    </row>
    <row r="90" spans="1:10" ht="34.5" customHeight="1">
      <c r="A90" s="97" t="s">
        <v>121</v>
      </c>
      <c r="B90" s="97">
        <v>1622</v>
      </c>
      <c r="C90" s="98" t="s">
        <v>643</v>
      </c>
      <c r="D90" s="237"/>
      <c r="E90" s="243"/>
      <c r="F90" s="139" t="s">
        <v>183</v>
      </c>
      <c r="G90" s="99" t="s">
        <v>786</v>
      </c>
      <c r="H90" s="132">
        <v>0.7</v>
      </c>
      <c r="I90" s="140">
        <v>133</v>
      </c>
      <c r="J90" s="271"/>
    </row>
    <row r="91" spans="1:10" ht="34.5" customHeight="1">
      <c r="A91" s="97" t="s">
        <v>121</v>
      </c>
      <c r="B91" s="97">
        <v>1623</v>
      </c>
      <c r="C91" s="98" t="s">
        <v>644</v>
      </c>
      <c r="D91" s="237"/>
      <c r="E91" s="243" t="s">
        <v>639</v>
      </c>
      <c r="F91" s="139" t="s">
        <v>182</v>
      </c>
      <c r="G91" s="99" t="s">
        <v>787</v>
      </c>
      <c r="H91" s="132">
        <v>0.7</v>
      </c>
      <c r="I91" s="140">
        <v>207</v>
      </c>
      <c r="J91" s="271"/>
    </row>
    <row r="92" spans="1:10" ht="34.5" customHeight="1">
      <c r="A92" s="97" t="s">
        <v>121</v>
      </c>
      <c r="B92" s="97">
        <v>1624</v>
      </c>
      <c r="C92" s="98" t="s">
        <v>645</v>
      </c>
      <c r="D92" s="237"/>
      <c r="E92" s="243"/>
      <c r="F92" s="139" t="s">
        <v>183</v>
      </c>
      <c r="G92" s="99" t="s">
        <v>788</v>
      </c>
      <c r="H92" s="132">
        <v>0.7</v>
      </c>
      <c r="I92" s="140">
        <v>138</v>
      </c>
      <c r="J92" s="271"/>
    </row>
    <row r="93" spans="1:10" ht="34.5" customHeight="1">
      <c r="A93" s="12" t="s">
        <v>121</v>
      </c>
      <c r="B93" s="12">
        <v>3001</v>
      </c>
      <c r="C93" s="163" t="s">
        <v>792</v>
      </c>
      <c r="D93" s="236" t="s">
        <v>793</v>
      </c>
      <c r="E93" s="45" t="s">
        <v>124</v>
      </c>
      <c r="F93" s="209" t="s">
        <v>794</v>
      </c>
      <c r="G93" s="211"/>
      <c r="H93" s="15">
        <v>0.7</v>
      </c>
      <c r="I93" s="10">
        <v>28</v>
      </c>
      <c r="J93" s="238" t="s">
        <v>116</v>
      </c>
    </row>
    <row r="94" spans="1:10" ht="34.5" customHeight="1">
      <c r="A94" s="12" t="s">
        <v>121</v>
      </c>
      <c r="B94" s="12">
        <v>3002</v>
      </c>
      <c r="C94" s="163" t="s">
        <v>795</v>
      </c>
      <c r="D94" s="237"/>
      <c r="E94" s="45" t="s">
        <v>125</v>
      </c>
      <c r="F94" s="209" t="s">
        <v>796</v>
      </c>
      <c r="G94" s="211"/>
      <c r="H94" s="15">
        <v>0.7</v>
      </c>
      <c r="I94" s="10">
        <v>56</v>
      </c>
      <c r="J94" s="239"/>
    </row>
    <row r="95" spans="1:10" ht="34.5" customHeight="1">
      <c r="A95" s="12" t="s">
        <v>121</v>
      </c>
      <c r="B95" s="12">
        <v>3003</v>
      </c>
      <c r="C95" s="163" t="s">
        <v>797</v>
      </c>
      <c r="D95" s="237"/>
      <c r="E95" s="45" t="s">
        <v>126</v>
      </c>
      <c r="F95" s="209" t="s">
        <v>798</v>
      </c>
      <c r="G95" s="211"/>
      <c r="H95" s="15">
        <v>0.7</v>
      </c>
      <c r="I95" s="10">
        <v>89</v>
      </c>
      <c r="J95" s="239"/>
    </row>
    <row r="96" spans="1:10" ht="54">
      <c r="A96" s="12" t="s">
        <v>121</v>
      </c>
      <c r="B96" s="12">
        <v>3004</v>
      </c>
      <c r="C96" s="138" t="s">
        <v>802</v>
      </c>
      <c r="D96" s="240" t="s">
        <v>793</v>
      </c>
      <c r="E96" s="153" t="s">
        <v>127</v>
      </c>
      <c r="F96" s="209" t="s">
        <v>799</v>
      </c>
      <c r="G96" s="211"/>
      <c r="H96" s="15">
        <v>0.7</v>
      </c>
      <c r="I96" s="10">
        <v>25</v>
      </c>
      <c r="J96" s="239"/>
    </row>
    <row r="97" spans="1:10" ht="40.5">
      <c r="A97" s="97" t="s">
        <v>121</v>
      </c>
      <c r="B97" s="97">
        <v>3025</v>
      </c>
      <c r="C97" s="137" t="s">
        <v>803</v>
      </c>
      <c r="D97" s="240"/>
      <c r="E97" s="155" t="s">
        <v>579</v>
      </c>
      <c r="F97" s="152" t="s">
        <v>830</v>
      </c>
      <c r="G97" s="99" t="s">
        <v>806</v>
      </c>
      <c r="H97" s="132">
        <v>0.7</v>
      </c>
      <c r="I97" s="108">
        <v>24</v>
      </c>
      <c r="J97" s="239"/>
    </row>
    <row r="98" spans="1:10" ht="40.5">
      <c r="A98" s="97" t="s">
        <v>121</v>
      </c>
      <c r="B98" s="97">
        <v>3026</v>
      </c>
      <c r="C98" s="137" t="s">
        <v>804</v>
      </c>
      <c r="D98" s="240"/>
      <c r="E98" s="155" t="s">
        <v>583</v>
      </c>
      <c r="F98" s="152" t="s">
        <v>805</v>
      </c>
      <c r="G98" s="99" t="s">
        <v>817</v>
      </c>
      <c r="H98" s="132">
        <v>0.7</v>
      </c>
      <c r="I98" s="108">
        <v>25</v>
      </c>
      <c r="J98" s="239"/>
    </row>
    <row r="99" spans="1:10" ht="54">
      <c r="A99" s="12" t="s">
        <v>121</v>
      </c>
      <c r="B99" s="12">
        <v>3005</v>
      </c>
      <c r="C99" s="138" t="s">
        <v>807</v>
      </c>
      <c r="D99" s="240"/>
      <c r="E99" s="154" t="s">
        <v>590</v>
      </c>
      <c r="F99" s="209" t="s">
        <v>800</v>
      </c>
      <c r="G99" s="211"/>
      <c r="H99" s="15">
        <v>0.7</v>
      </c>
      <c r="I99" s="10">
        <v>51</v>
      </c>
      <c r="J99" s="239"/>
    </row>
    <row r="100" spans="1:10" ht="40.5">
      <c r="A100" s="97" t="s">
        <v>121</v>
      </c>
      <c r="B100" s="97">
        <v>3027</v>
      </c>
      <c r="C100" s="137" t="s">
        <v>808</v>
      </c>
      <c r="D100" s="240"/>
      <c r="E100" s="155" t="s">
        <v>600</v>
      </c>
      <c r="F100" s="152" t="s">
        <v>805</v>
      </c>
      <c r="G100" s="99" t="s">
        <v>810</v>
      </c>
      <c r="H100" s="132">
        <v>0.7</v>
      </c>
      <c r="I100" s="166">
        <f>1996*0.024</f>
        <v>47.904</v>
      </c>
      <c r="J100" s="239"/>
    </row>
    <row r="101" spans="1:10" ht="40.5">
      <c r="A101" s="97" t="s">
        <v>121</v>
      </c>
      <c r="B101" s="97">
        <v>3028</v>
      </c>
      <c r="C101" s="137" t="s">
        <v>809</v>
      </c>
      <c r="D101" s="240"/>
      <c r="E101" s="155" t="s">
        <v>601</v>
      </c>
      <c r="F101" s="152" t="s">
        <v>805</v>
      </c>
      <c r="G101" s="99" t="s">
        <v>811</v>
      </c>
      <c r="H101" s="132">
        <v>0.7</v>
      </c>
      <c r="I101" s="166">
        <f>2067*0.024</f>
        <v>49.608000000000004</v>
      </c>
      <c r="J101" s="239"/>
    </row>
    <row r="102" spans="1:10" ht="54">
      <c r="A102" s="12" t="s">
        <v>121</v>
      </c>
      <c r="B102" s="12">
        <v>3006</v>
      </c>
      <c r="C102" s="138" t="s">
        <v>812</v>
      </c>
      <c r="D102" s="240"/>
      <c r="E102" s="156" t="s">
        <v>608</v>
      </c>
      <c r="F102" s="209" t="s">
        <v>801</v>
      </c>
      <c r="G102" s="211"/>
      <c r="H102" s="15">
        <v>0.7</v>
      </c>
      <c r="I102" s="10">
        <v>80</v>
      </c>
      <c r="J102" s="239"/>
    </row>
    <row r="103" spans="1:9" ht="36.75">
      <c r="A103" s="97" t="s">
        <v>121</v>
      </c>
      <c r="B103" s="97">
        <v>3029</v>
      </c>
      <c r="C103" s="137" t="s">
        <v>813</v>
      </c>
      <c r="D103" s="240"/>
      <c r="E103" s="164" t="s">
        <v>638</v>
      </c>
      <c r="F103" s="152" t="s">
        <v>805</v>
      </c>
      <c r="G103" s="99" t="s">
        <v>815</v>
      </c>
      <c r="H103" s="132">
        <v>0.7</v>
      </c>
      <c r="I103" s="166">
        <f>3167*0.024</f>
        <v>76.008</v>
      </c>
    </row>
    <row r="104" spans="1:9" ht="36.75">
      <c r="A104" s="97" t="s">
        <v>121</v>
      </c>
      <c r="B104" s="97">
        <v>3030</v>
      </c>
      <c r="C104" s="137" t="s">
        <v>814</v>
      </c>
      <c r="D104" s="240"/>
      <c r="E104" s="164" t="s">
        <v>639</v>
      </c>
      <c r="F104" s="152" t="s">
        <v>805</v>
      </c>
      <c r="G104" s="99" t="s">
        <v>816</v>
      </c>
      <c r="H104" s="132">
        <v>0.7</v>
      </c>
      <c r="I104" s="166">
        <f>3279*0.024</f>
        <v>78.696</v>
      </c>
    </row>
  </sheetData>
  <sheetProtection/>
  <mergeCells count="106">
    <mergeCell ref="J69:J92"/>
    <mergeCell ref="E89:E90"/>
    <mergeCell ref="E91:E92"/>
    <mergeCell ref="D75:D92"/>
    <mergeCell ref="D42:D68"/>
    <mergeCell ref="J33:J68"/>
    <mergeCell ref="E77:E78"/>
    <mergeCell ref="E79:E80"/>
    <mergeCell ref="E83:E84"/>
    <mergeCell ref="E85:E86"/>
    <mergeCell ref="F63:G63"/>
    <mergeCell ref="F64:G64"/>
    <mergeCell ref="F65:G65"/>
    <mergeCell ref="F66:G66"/>
    <mergeCell ref="F67:G67"/>
    <mergeCell ref="F68:G68"/>
    <mergeCell ref="F54:G54"/>
    <mergeCell ref="F55:G55"/>
    <mergeCell ref="F56:G56"/>
    <mergeCell ref="F57:G57"/>
    <mergeCell ref="F58:G58"/>
    <mergeCell ref="F59:G59"/>
    <mergeCell ref="E45:E47"/>
    <mergeCell ref="F45:G45"/>
    <mergeCell ref="F46:G46"/>
    <mergeCell ref="F47:G47"/>
    <mergeCell ref="E48:E50"/>
    <mergeCell ref="F48:G48"/>
    <mergeCell ref="F49:G49"/>
    <mergeCell ref="F50:G50"/>
    <mergeCell ref="E54:E56"/>
    <mergeCell ref="E81:E82"/>
    <mergeCell ref="E87:E88"/>
    <mergeCell ref="D69:D74"/>
    <mergeCell ref="E71:E72"/>
    <mergeCell ref="E73:E74"/>
    <mergeCell ref="E75:E76"/>
    <mergeCell ref="E69:E70"/>
    <mergeCell ref="E63:E65"/>
    <mergeCell ref="E66:E68"/>
    <mergeCell ref="F62:G62"/>
    <mergeCell ref="E36:E38"/>
    <mergeCell ref="E39:E41"/>
    <mergeCell ref="E42:E44"/>
    <mergeCell ref="E60:E62"/>
    <mergeCell ref="E51:E53"/>
    <mergeCell ref="F61:G61"/>
    <mergeCell ref="F43:G43"/>
    <mergeCell ref="F51:G51"/>
    <mergeCell ref="F52:G52"/>
    <mergeCell ref="F53:G53"/>
    <mergeCell ref="E5:E8"/>
    <mergeCell ref="E9:E12"/>
    <mergeCell ref="D5:D28"/>
    <mergeCell ref="F39:G39"/>
    <mergeCell ref="F40:G40"/>
    <mergeCell ref="F41:G41"/>
    <mergeCell ref="D33:D41"/>
    <mergeCell ref="F36:G36"/>
    <mergeCell ref="F37:G37"/>
    <mergeCell ref="F38:G38"/>
    <mergeCell ref="E13:E16"/>
    <mergeCell ref="E17:E20"/>
    <mergeCell ref="E21:E24"/>
    <mergeCell ref="F44:G44"/>
    <mergeCell ref="A3:B3"/>
    <mergeCell ref="C3:C4"/>
    <mergeCell ref="D3:G4"/>
    <mergeCell ref="F13:G13"/>
    <mergeCell ref="F21:G21"/>
    <mergeCell ref="F9:G9"/>
    <mergeCell ref="J3:J4"/>
    <mergeCell ref="F5:G5"/>
    <mergeCell ref="J5:J6"/>
    <mergeCell ref="J9:J10"/>
    <mergeCell ref="H3:H4"/>
    <mergeCell ref="I3:I4"/>
    <mergeCell ref="F25:G25"/>
    <mergeCell ref="J25:J26"/>
    <mergeCell ref="E33:E35"/>
    <mergeCell ref="J13:J14"/>
    <mergeCell ref="F17:G17"/>
    <mergeCell ref="J17:J18"/>
    <mergeCell ref="J21:J22"/>
    <mergeCell ref="D29:G29"/>
    <mergeCell ref="J29:J31"/>
    <mergeCell ref="E25:E28"/>
    <mergeCell ref="F42:G42"/>
    <mergeCell ref="F60:G60"/>
    <mergeCell ref="D32:F32"/>
    <mergeCell ref="E57:E59"/>
    <mergeCell ref="F30:G30"/>
    <mergeCell ref="D30:E31"/>
    <mergeCell ref="F34:G34"/>
    <mergeCell ref="F35:G35"/>
    <mergeCell ref="F31:G31"/>
    <mergeCell ref="F33:G33"/>
    <mergeCell ref="D93:D95"/>
    <mergeCell ref="F93:G93"/>
    <mergeCell ref="J93:J102"/>
    <mergeCell ref="F94:G94"/>
    <mergeCell ref="F95:G95"/>
    <mergeCell ref="F96:G96"/>
    <mergeCell ref="F99:G99"/>
    <mergeCell ref="F102:G102"/>
    <mergeCell ref="D96:D104"/>
  </mergeCells>
  <printOptions/>
  <pageMargins left="0.7086614173228347" right="0.7086614173228347" top="0.5511811023622047" bottom="0.5511811023622047" header="0.31496062992125984" footer="0.31496062992125984"/>
  <pageSetup cellComments="asDisplayed" fitToHeight="0" fitToWidth="1" horizontalDpi="600" verticalDpi="600" orientation="landscape" paperSize="9" scale="55" r:id="rId1"/>
  <rowBreaks count="3" manualBreakCount="3">
    <brk id="32" max="9" man="1"/>
    <brk id="59" max="9" man="1"/>
    <brk id="74" max="9" man="1"/>
  </rowBreaks>
</worksheet>
</file>

<file path=xl/worksheets/sheet4.xml><?xml version="1.0" encoding="utf-8"?>
<worksheet xmlns="http://schemas.openxmlformats.org/spreadsheetml/2006/main" xmlns:r="http://schemas.openxmlformats.org/officeDocument/2006/relationships">
  <sheetPr>
    <pageSetUpPr fitToPage="1"/>
  </sheetPr>
  <dimension ref="A1:K104"/>
  <sheetViews>
    <sheetView view="pageBreakPreview" zoomScaleNormal="84" zoomScaleSheetLayoutView="100" workbookViewId="0" topLeftCell="A1">
      <pane ySplit="4" topLeftCell="A19" activePane="bottomLeft" state="frozen"/>
      <selection pane="topLeft" activeCell="D43" sqref="D43"/>
      <selection pane="bottomLeft" activeCell="C35" sqref="C35"/>
    </sheetView>
  </sheetViews>
  <sheetFormatPr defaultColWidth="9.140625" defaultRowHeight="12"/>
  <cols>
    <col min="1" max="2" width="8.00390625" style="2" customWidth="1"/>
    <col min="3" max="3" width="54.00390625" style="2" bestFit="1" customWidth="1"/>
    <col min="4" max="4" width="15.00390625" style="2" customWidth="1"/>
    <col min="5" max="5" width="46.7109375" style="2" customWidth="1"/>
    <col min="6" max="6" width="54.57421875" style="2" customWidth="1"/>
    <col min="7" max="7" width="38.140625" style="2" customWidth="1"/>
    <col min="8" max="8" width="8.57421875" style="14" bestFit="1" customWidth="1"/>
    <col min="9" max="9" width="9.140625" style="2" customWidth="1"/>
    <col min="10" max="10" width="11.7109375" style="2" customWidth="1"/>
    <col min="11" max="16384" width="9.140625" style="2" customWidth="1"/>
  </cols>
  <sheetData>
    <row r="1" ht="24" customHeight="1">
      <c r="A1" s="1" t="s">
        <v>166</v>
      </c>
    </row>
    <row r="2" ht="24" customHeight="1">
      <c r="A2" s="1" t="s">
        <v>128</v>
      </c>
    </row>
    <row r="3" spans="1:10" ht="30" customHeight="1">
      <c r="A3" s="170" t="s">
        <v>2</v>
      </c>
      <c r="B3" s="170"/>
      <c r="C3" s="171" t="s">
        <v>0</v>
      </c>
      <c r="D3" s="171" t="s">
        <v>1</v>
      </c>
      <c r="E3" s="171"/>
      <c r="F3" s="171"/>
      <c r="G3" s="171"/>
      <c r="H3" s="199" t="s">
        <v>123</v>
      </c>
      <c r="I3" s="253" t="s">
        <v>6</v>
      </c>
      <c r="J3" s="199" t="s">
        <v>5</v>
      </c>
    </row>
    <row r="4" spans="1:10" ht="30" customHeight="1">
      <c r="A4" s="109" t="s">
        <v>3</v>
      </c>
      <c r="B4" s="109" t="s">
        <v>4</v>
      </c>
      <c r="C4" s="171"/>
      <c r="D4" s="171"/>
      <c r="E4" s="171"/>
      <c r="F4" s="171"/>
      <c r="G4" s="171"/>
      <c r="H4" s="200"/>
      <c r="I4" s="254"/>
      <c r="J4" s="200"/>
    </row>
    <row r="5" spans="1:10" ht="30" customHeight="1">
      <c r="A5" s="6" t="s">
        <v>121</v>
      </c>
      <c r="B5" s="6">
        <v>1311</v>
      </c>
      <c r="C5" s="96" t="s">
        <v>650</v>
      </c>
      <c r="D5" s="255" t="s">
        <v>447</v>
      </c>
      <c r="E5" s="262" t="s">
        <v>443</v>
      </c>
      <c r="F5" s="174"/>
      <c r="G5" s="175"/>
      <c r="H5" s="13">
        <v>0.6</v>
      </c>
      <c r="I5" s="31">
        <v>1176</v>
      </c>
      <c r="J5" s="249" t="s">
        <v>15</v>
      </c>
    </row>
    <row r="6" spans="1:10" ht="33.75">
      <c r="A6" s="6" t="s">
        <v>121</v>
      </c>
      <c r="B6" s="6">
        <v>1313</v>
      </c>
      <c r="C6" s="96" t="s">
        <v>656</v>
      </c>
      <c r="D6" s="256"/>
      <c r="E6" s="278"/>
      <c r="F6" s="10"/>
      <c r="G6" s="35" t="s">
        <v>789</v>
      </c>
      <c r="H6" s="13">
        <v>0.6</v>
      </c>
      <c r="I6" s="31">
        <v>1058</v>
      </c>
      <c r="J6" s="250"/>
    </row>
    <row r="7" spans="1:10" ht="22.5">
      <c r="A7" s="97" t="s">
        <v>121</v>
      </c>
      <c r="B7" s="97">
        <v>1312</v>
      </c>
      <c r="C7" s="98" t="s">
        <v>657</v>
      </c>
      <c r="D7" s="256"/>
      <c r="E7" s="278"/>
      <c r="F7" s="130"/>
      <c r="G7" s="131" t="s">
        <v>790</v>
      </c>
      <c r="H7" s="132">
        <v>0.6</v>
      </c>
      <c r="I7" s="100">
        <v>999</v>
      </c>
      <c r="J7" s="133"/>
    </row>
    <row r="8" spans="1:10" ht="22.5">
      <c r="A8" s="97" t="s">
        <v>121</v>
      </c>
      <c r="B8" s="97">
        <v>1314</v>
      </c>
      <c r="C8" s="98" t="s">
        <v>831</v>
      </c>
      <c r="D8" s="256"/>
      <c r="E8" s="264"/>
      <c r="F8" s="130"/>
      <c r="G8" s="131" t="s">
        <v>791</v>
      </c>
      <c r="H8" s="132">
        <v>0.6</v>
      </c>
      <c r="I8" s="100">
        <v>1034</v>
      </c>
      <c r="J8" s="133"/>
    </row>
    <row r="9" spans="1:10" ht="30" customHeight="1">
      <c r="A9" s="6" t="s">
        <v>121</v>
      </c>
      <c r="B9" s="6">
        <v>1315</v>
      </c>
      <c r="C9" s="96" t="s">
        <v>651</v>
      </c>
      <c r="D9" s="256"/>
      <c r="E9" s="262" t="s">
        <v>543</v>
      </c>
      <c r="F9" s="174"/>
      <c r="G9" s="175"/>
      <c r="H9" s="13">
        <v>0.6</v>
      </c>
      <c r="I9" s="31">
        <v>39</v>
      </c>
      <c r="J9" s="249" t="s">
        <v>16</v>
      </c>
    </row>
    <row r="10" spans="1:10" ht="33.75">
      <c r="A10" s="6" t="s">
        <v>121</v>
      </c>
      <c r="B10" s="6">
        <v>1317</v>
      </c>
      <c r="C10" s="96" t="s">
        <v>658</v>
      </c>
      <c r="D10" s="256"/>
      <c r="E10" s="278"/>
      <c r="F10" s="33"/>
      <c r="G10" s="35" t="s">
        <v>789</v>
      </c>
      <c r="H10" s="13">
        <v>0.6</v>
      </c>
      <c r="I10" s="31">
        <v>35</v>
      </c>
      <c r="J10" s="250"/>
    </row>
    <row r="11" spans="1:10" ht="22.5">
      <c r="A11" s="97" t="s">
        <v>121</v>
      </c>
      <c r="B11" s="97">
        <v>1316</v>
      </c>
      <c r="C11" s="98" t="s">
        <v>659</v>
      </c>
      <c r="D11" s="256"/>
      <c r="E11" s="278"/>
      <c r="F11" s="134"/>
      <c r="G11" s="131" t="s">
        <v>790</v>
      </c>
      <c r="H11" s="132">
        <v>0.6</v>
      </c>
      <c r="I11" s="100">
        <v>33</v>
      </c>
      <c r="J11" s="133"/>
    </row>
    <row r="12" spans="1:10" ht="22.5">
      <c r="A12" s="97" t="s">
        <v>121</v>
      </c>
      <c r="B12" s="97">
        <v>1318</v>
      </c>
      <c r="C12" s="98" t="s">
        <v>832</v>
      </c>
      <c r="D12" s="256"/>
      <c r="E12" s="264"/>
      <c r="F12" s="134"/>
      <c r="G12" s="131" t="s">
        <v>791</v>
      </c>
      <c r="H12" s="132">
        <v>0.6</v>
      </c>
      <c r="I12" s="100">
        <v>34</v>
      </c>
      <c r="J12" s="133"/>
    </row>
    <row r="13" spans="1:10" ht="30" customHeight="1">
      <c r="A13" s="6" t="s">
        <v>121</v>
      </c>
      <c r="B13" s="6">
        <v>1321</v>
      </c>
      <c r="C13" s="96" t="s">
        <v>652</v>
      </c>
      <c r="D13" s="256"/>
      <c r="E13" s="262" t="s">
        <v>548</v>
      </c>
      <c r="F13" s="174"/>
      <c r="G13" s="175"/>
      <c r="H13" s="13">
        <v>0.6</v>
      </c>
      <c r="I13" s="31">
        <v>2349</v>
      </c>
      <c r="J13" s="249" t="s">
        <v>15</v>
      </c>
    </row>
    <row r="14" spans="1:10" ht="33.75">
      <c r="A14" s="6" t="s">
        <v>121</v>
      </c>
      <c r="B14" s="6">
        <v>1323</v>
      </c>
      <c r="C14" s="96" t="s">
        <v>660</v>
      </c>
      <c r="D14" s="256"/>
      <c r="E14" s="278"/>
      <c r="F14" s="33"/>
      <c r="G14" s="35" t="s">
        <v>789</v>
      </c>
      <c r="H14" s="13">
        <v>0.6</v>
      </c>
      <c r="I14" s="31">
        <v>2114</v>
      </c>
      <c r="J14" s="250"/>
    </row>
    <row r="15" spans="1:10" ht="22.5">
      <c r="A15" s="97" t="s">
        <v>121</v>
      </c>
      <c r="B15" s="97">
        <v>1322</v>
      </c>
      <c r="C15" s="98" t="s">
        <v>661</v>
      </c>
      <c r="D15" s="256"/>
      <c r="E15" s="278"/>
      <c r="F15" s="134"/>
      <c r="G15" s="131" t="s">
        <v>790</v>
      </c>
      <c r="H15" s="132">
        <v>0.6</v>
      </c>
      <c r="I15" s="100">
        <v>1996</v>
      </c>
      <c r="J15" s="133"/>
    </row>
    <row r="16" spans="1:10" ht="22.5">
      <c r="A16" s="97" t="s">
        <v>121</v>
      </c>
      <c r="B16" s="97">
        <v>1324</v>
      </c>
      <c r="C16" s="98" t="s">
        <v>662</v>
      </c>
      <c r="D16" s="256"/>
      <c r="E16" s="264"/>
      <c r="F16" s="134"/>
      <c r="G16" s="131" t="s">
        <v>791</v>
      </c>
      <c r="H16" s="132">
        <v>0.6</v>
      </c>
      <c r="I16" s="100">
        <v>2067</v>
      </c>
      <c r="J16" s="133"/>
    </row>
    <row r="17" spans="1:10" ht="30" customHeight="1">
      <c r="A17" s="6" t="s">
        <v>121</v>
      </c>
      <c r="B17" s="6">
        <v>1325</v>
      </c>
      <c r="C17" s="96" t="s">
        <v>653</v>
      </c>
      <c r="D17" s="256"/>
      <c r="E17" s="262" t="s">
        <v>549</v>
      </c>
      <c r="F17" s="174"/>
      <c r="G17" s="175"/>
      <c r="H17" s="13">
        <v>0.6</v>
      </c>
      <c r="I17" s="31">
        <v>77</v>
      </c>
      <c r="J17" s="249" t="s">
        <v>16</v>
      </c>
    </row>
    <row r="18" spans="1:10" ht="33.75">
      <c r="A18" s="6" t="s">
        <v>121</v>
      </c>
      <c r="B18" s="6">
        <v>1327</v>
      </c>
      <c r="C18" s="96" t="s">
        <v>663</v>
      </c>
      <c r="D18" s="256"/>
      <c r="E18" s="278"/>
      <c r="F18" s="10"/>
      <c r="G18" s="35" t="s">
        <v>789</v>
      </c>
      <c r="H18" s="13">
        <v>0.6</v>
      </c>
      <c r="I18" s="31">
        <v>69</v>
      </c>
      <c r="J18" s="250"/>
    </row>
    <row r="19" spans="1:10" ht="22.5">
      <c r="A19" s="97" t="s">
        <v>121</v>
      </c>
      <c r="B19" s="97">
        <v>1326</v>
      </c>
      <c r="C19" s="98" t="s">
        <v>664</v>
      </c>
      <c r="D19" s="256"/>
      <c r="E19" s="278"/>
      <c r="F19" s="134"/>
      <c r="G19" s="131" t="s">
        <v>790</v>
      </c>
      <c r="H19" s="132">
        <v>0.6</v>
      </c>
      <c r="I19" s="100">
        <v>65</v>
      </c>
      <c r="J19" s="133"/>
    </row>
    <row r="20" spans="1:10" ht="22.5">
      <c r="A20" s="97" t="s">
        <v>121</v>
      </c>
      <c r="B20" s="97">
        <v>1328</v>
      </c>
      <c r="C20" s="98" t="s">
        <v>665</v>
      </c>
      <c r="D20" s="256"/>
      <c r="E20" s="264"/>
      <c r="F20" s="134"/>
      <c r="G20" s="131" t="s">
        <v>791</v>
      </c>
      <c r="H20" s="132">
        <v>0.6</v>
      </c>
      <c r="I20" s="100">
        <v>67</v>
      </c>
      <c r="J20" s="133"/>
    </row>
    <row r="21" spans="1:10" ht="30" customHeight="1">
      <c r="A21" s="6" t="s">
        <v>121</v>
      </c>
      <c r="B21" s="6">
        <v>1331</v>
      </c>
      <c r="C21" s="96" t="s">
        <v>654</v>
      </c>
      <c r="D21" s="256"/>
      <c r="E21" s="262" t="s">
        <v>778</v>
      </c>
      <c r="F21" s="174"/>
      <c r="G21" s="175"/>
      <c r="H21" s="13">
        <v>0.6</v>
      </c>
      <c r="I21" s="31">
        <v>3727</v>
      </c>
      <c r="J21" s="249" t="s">
        <v>15</v>
      </c>
    </row>
    <row r="22" spans="1:10" ht="33.75">
      <c r="A22" s="6" t="s">
        <v>121</v>
      </c>
      <c r="B22" s="6">
        <v>1333</v>
      </c>
      <c r="C22" s="96" t="s">
        <v>666</v>
      </c>
      <c r="D22" s="256"/>
      <c r="E22" s="278"/>
      <c r="F22" s="10"/>
      <c r="G22" s="35" t="s">
        <v>789</v>
      </c>
      <c r="H22" s="13">
        <v>0.6</v>
      </c>
      <c r="I22" s="31">
        <v>3354</v>
      </c>
      <c r="J22" s="250"/>
    </row>
    <row r="23" spans="1:10" ht="22.5">
      <c r="A23" s="97" t="s">
        <v>121</v>
      </c>
      <c r="B23" s="97">
        <v>1332</v>
      </c>
      <c r="C23" s="98" t="s">
        <v>667</v>
      </c>
      <c r="D23" s="256"/>
      <c r="E23" s="278"/>
      <c r="F23" s="134"/>
      <c r="G23" s="131" t="s">
        <v>790</v>
      </c>
      <c r="H23" s="132">
        <v>0.6</v>
      </c>
      <c r="I23" s="100">
        <v>3167</v>
      </c>
      <c r="J23" s="133"/>
    </row>
    <row r="24" spans="1:10" ht="22.5">
      <c r="A24" s="97" t="s">
        <v>121</v>
      </c>
      <c r="B24" s="97">
        <v>1334</v>
      </c>
      <c r="C24" s="98" t="s">
        <v>668</v>
      </c>
      <c r="D24" s="256"/>
      <c r="E24" s="264"/>
      <c r="F24" s="134"/>
      <c r="G24" s="131" t="s">
        <v>791</v>
      </c>
      <c r="H24" s="132">
        <v>0.6</v>
      </c>
      <c r="I24" s="100">
        <v>3279</v>
      </c>
      <c r="J24" s="133"/>
    </row>
    <row r="25" spans="1:10" ht="30" customHeight="1">
      <c r="A25" s="6" t="s">
        <v>121</v>
      </c>
      <c r="B25" s="6">
        <v>1335</v>
      </c>
      <c r="C25" s="96" t="s">
        <v>655</v>
      </c>
      <c r="D25" s="256"/>
      <c r="E25" s="277" t="s">
        <v>550</v>
      </c>
      <c r="F25" s="276"/>
      <c r="G25" s="175"/>
      <c r="H25" s="13">
        <v>0.6</v>
      </c>
      <c r="I25" s="31">
        <v>123</v>
      </c>
      <c r="J25" s="249" t="s">
        <v>16</v>
      </c>
    </row>
    <row r="26" spans="1:10" ht="33.75">
      <c r="A26" s="6" t="s">
        <v>121</v>
      </c>
      <c r="B26" s="6">
        <v>1337</v>
      </c>
      <c r="C26" s="96" t="s">
        <v>669</v>
      </c>
      <c r="D26" s="256"/>
      <c r="E26" s="277"/>
      <c r="F26" s="141"/>
      <c r="G26" s="35" t="s">
        <v>789</v>
      </c>
      <c r="H26" s="13">
        <v>0.6</v>
      </c>
      <c r="I26" s="31">
        <v>111</v>
      </c>
      <c r="J26" s="250"/>
    </row>
    <row r="27" spans="1:10" ht="22.5">
      <c r="A27" s="97" t="s">
        <v>121</v>
      </c>
      <c r="B27" s="97">
        <v>1336</v>
      </c>
      <c r="C27" s="98" t="s">
        <v>670</v>
      </c>
      <c r="D27" s="256"/>
      <c r="E27" s="277"/>
      <c r="F27" s="134"/>
      <c r="G27" s="131" t="s">
        <v>790</v>
      </c>
      <c r="H27" s="132">
        <v>0.6</v>
      </c>
      <c r="I27" s="100">
        <v>104</v>
      </c>
      <c r="J27" s="133"/>
    </row>
    <row r="28" spans="1:10" ht="22.5">
      <c r="A28" s="97" t="s">
        <v>121</v>
      </c>
      <c r="B28" s="97">
        <v>1338</v>
      </c>
      <c r="C28" s="98" t="s">
        <v>671</v>
      </c>
      <c r="D28" s="257"/>
      <c r="E28" s="277"/>
      <c r="F28" s="134"/>
      <c r="G28" s="131" t="s">
        <v>791</v>
      </c>
      <c r="H28" s="132">
        <v>0.6</v>
      </c>
      <c r="I28" s="100">
        <v>108</v>
      </c>
      <c r="J28" s="133"/>
    </row>
    <row r="29" spans="1:10" s="9" customFormat="1" ht="30" customHeight="1">
      <c r="A29" s="12" t="s">
        <v>62</v>
      </c>
      <c r="B29" s="12">
        <v>1371</v>
      </c>
      <c r="C29" s="3" t="s">
        <v>163</v>
      </c>
      <c r="D29" s="209" t="s">
        <v>306</v>
      </c>
      <c r="E29" s="210"/>
      <c r="F29" s="210"/>
      <c r="G29" s="211"/>
      <c r="H29" s="13">
        <v>0.6</v>
      </c>
      <c r="I29" s="10">
        <v>200</v>
      </c>
      <c r="J29" s="205" t="s">
        <v>15</v>
      </c>
    </row>
    <row r="30" spans="1:10" s="9" customFormat="1" ht="30" customHeight="1">
      <c r="A30" s="12" t="s">
        <v>62</v>
      </c>
      <c r="B30" s="12">
        <v>1373</v>
      </c>
      <c r="C30" s="3" t="s">
        <v>350</v>
      </c>
      <c r="D30" s="245" t="s">
        <v>117</v>
      </c>
      <c r="E30" s="246"/>
      <c r="F30" s="209" t="s">
        <v>119</v>
      </c>
      <c r="G30" s="211"/>
      <c r="H30" s="15">
        <v>0.6</v>
      </c>
      <c r="I30" s="10">
        <v>100</v>
      </c>
      <c r="J30" s="251"/>
    </row>
    <row r="31" spans="1:10" s="9" customFormat="1" ht="30" customHeight="1">
      <c r="A31" s="12" t="s">
        <v>62</v>
      </c>
      <c r="B31" s="12">
        <v>1372</v>
      </c>
      <c r="C31" s="3" t="s">
        <v>351</v>
      </c>
      <c r="D31" s="247"/>
      <c r="E31" s="248"/>
      <c r="F31" s="209" t="s">
        <v>118</v>
      </c>
      <c r="G31" s="211"/>
      <c r="H31" s="15">
        <v>0.6</v>
      </c>
      <c r="I31" s="10">
        <v>200</v>
      </c>
      <c r="J31" s="273"/>
    </row>
    <row r="32" spans="1:10" s="9" customFormat="1" ht="30" customHeight="1">
      <c r="A32" s="97" t="s">
        <v>62</v>
      </c>
      <c r="B32" s="97">
        <v>1381</v>
      </c>
      <c r="C32" s="98" t="s">
        <v>833</v>
      </c>
      <c r="D32" s="213" t="s">
        <v>571</v>
      </c>
      <c r="E32" s="214"/>
      <c r="F32" s="214"/>
      <c r="G32" s="136" t="s">
        <v>477</v>
      </c>
      <c r="H32" s="132">
        <v>0.6</v>
      </c>
      <c r="I32" s="108">
        <v>50</v>
      </c>
      <c r="J32" s="103" t="s">
        <v>17</v>
      </c>
    </row>
    <row r="33" spans="1:10" s="9" customFormat="1" ht="30" customHeight="1">
      <c r="A33" s="12" t="s">
        <v>121</v>
      </c>
      <c r="B33" s="6">
        <v>1401</v>
      </c>
      <c r="C33" s="5" t="s">
        <v>219</v>
      </c>
      <c r="D33" s="258" t="s">
        <v>10</v>
      </c>
      <c r="E33" s="249" t="s">
        <v>124</v>
      </c>
      <c r="F33" s="241" t="s">
        <v>397</v>
      </c>
      <c r="G33" s="242"/>
      <c r="H33" s="13">
        <v>0.6</v>
      </c>
      <c r="I33" s="10">
        <v>161</v>
      </c>
      <c r="J33" s="205" t="s">
        <v>15</v>
      </c>
    </row>
    <row r="34" spans="1:10" s="9" customFormat="1" ht="30" customHeight="1">
      <c r="A34" s="12" t="s">
        <v>121</v>
      </c>
      <c r="B34" s="6">
        <v>1402</v>
      </c>
      <c r="C34" s="5" t="s">
        <v>220</v>
      </c>
      <c r="D34" s="259"/>
      <c r="E34" s="250"/>
      <c r="F34" s="241" t="s">
        <v>398</v>
      </c>
      <c r="G34" s="242"/>
      <c r="H34" s="13">
        <v>0.6</v>
      </c>
      <c r="I34" s="10">
        <v>118</v>
      </c>
      <c r="J34" s="251"/>
    </row>
    <row r="35" spans="1:10" s="9" customFormat="1" ht="30" customHeight="1">
      <c r="A35" s="12" t="s">
        <v>121</v>
      </c>
      <c r="B35" s="6">
        <v>1403</v>
      </c>
      <c r="C35" s="5" t="s">
        <v>221</v>
      </c>
      <c r="D35" s="259"/>
      <c r="E35" s="250"/>
      <c r="F35" s="241" t="s">
        <v>399</v>
      </c>
      <c r="G35" s="242"/>
      <c r="H35" s="13">
        <v>0.6</v>
      </c>
      <c r="I35" s="10">
        <v>65</v>
      </c>
      <c r="J35" s="251"/>
    </row>
    <row r="36" spans="1:10" ht="30" customHeight="1">
      <c r="A36" s="12" t="s">
        <v>121</v>
      </c>
      <c r="B36" s="6">
        <v>1406</v>
      </c>
      <c r="C36" s="5" t="s">
        <v>222</v>
      </c>
      <c r="D36" s="259"/>
      <c r="E36" s="249" t="s">
        <v>125</v>
      </c>
      <c r="F36" s="241" t="s">
        <v>400</v>
      </c>
      <c r="G36" s="242"/>
      <c r="H36" s="13">
        <v>0.6</v>
      </c>
      <c r="I36" s="10">
        <v>322</v>
      </c>
      <c r="J36" s="251"/>
    </row>
    <row r="37" spans="1:10" ht="30" customHeight="1">
      <c r="A37" s="12" t="s">
        <v>121</v>
      </c>
      <c r="B37" s="6">
        <v>1407</v>
      </c>
      <c r="C37" s="5" t="s">
        <v>223</v>
      </c>
      <c r="D37" s="259"/>
      <c r="E37" s="250"/>
      <c r="F37" s="241" t="s">
        <v>401</v>
      </c>
      <c r="G37" s="242"/>
      <c r="H37" s="13">
        <v>0.6</v>
      </c>
      <c r="I37" s="10">
        <v>235</v>
      </c>
      <c r="J37" s="251"/>
    </row>
    <row r="38" spans="1:10" ht="30" customHeight="1">
      <c r="A38" s="12" t="s">
        <v>121</v>
      </c>
      <c r="B38" s="6">
        <v>1408</v>
      </c>
      <c r="C38" s="5" t="s">
        <v>224</v>
      </c>
      <c r="D38" s="259"/>
      <c r="E38" s="250"/>
      <c r="F38" s="241" t="s">
        <v>402</v>
      </c>
      <c r="G38" s="242"/>
      <c r="H38" s="13">
        <v>0.6</v>
      </c>
      <c r="I38" s="10">
        <v>129</v>
      </c>
      <c r="J38" s="251"/>
    </row>
    <row r="39" spans="1:10" ht="30" customHeight="1">
      <c r="A39" s="12" t="s">
        <v>121</v>
      </c>
      <c r="B39" s="6">
        <v>1411</v>
      </c>
      <c r="C39" s="5" t="s">
        <v>225</v>
      </c>
      <c r="D39" s="259"/>
      <c r="E39" s="249" t="s">
        <v>126</v>
      </c>
      <c r="F39" s="241" t="s">
        <v>403</v>
      </c>
      <c r="G39" s="242"/>
      <c r="H39" s="13">
        <v>0.6</v>
      </c>
      <c r="I39" s="10">
        <v>511</v>
      </c>
      <c r="J39" s="251"/>
    </row>
    <row r="40" spans="1:10" ht="30" customHeight="1">
      <c r="A40" s="12" t="s">
        <v>121</v>
      </c>
      <c r="B40" s="6">
        <v>1412</v>
      </c>
      <c r="C40" s="5" t="s">
        <v>226</v>
      </c>
      <c r="D40" s="259"/>
      <c r="E40" s="250"/>
      <c r="F40" s="241" t="s">
        <v>404</v>
      </c>
      <c r="G40" s="242"/>
      <c r="H40" s="13">
        <v>0.6</v>
      </c>
      <c r="I40" s="10">
        <v>373</v>
      </c>
      <c r="J40" s="251"/>
    </row>
    <row r="41" spans="1:10" ht="30" customHeight="1">
      <c r="A41" s="12" t="s">
        <v>121</v>
      </c>
      <c r="B41" s="6">
        <v>1413</v>
      </c>
      <c r="C41" s="5" t="s">
        <v>227</v>
      </c>
      <c r="D41" s="259"/>
      <c r="E41" s="250"/>
      <c r="F41" s="241" t="s">
        <v>405</v>
      </c>
      <c r="G41" s="242"/>
      <c r="H41" s="13">
        <v>0.6</v>
      </c>
      <c r="I41" s="10">
        <v>205</v>
      </c>
      <c r="J41" s="251"/>
    </row>
    <row r="42" spans="1:10" ht="30" customHeight="1">
      <c r="A42" s="12" t="s">
        <v>121</v>
      </c>
      <c r="B42" s="6">
        <v>1431</v>
      </c>
      <c r="C42" s="138" t="s">
        <v>672</v>
      </c>
      <c r="D42" s="258" t="s">
        <v>10</v>
      </c>
      <c r="E42" s="262" t="s">
        <v>127</v>
      </c>
      <c r="F42" s="241" t="s">
        <v>406</v>
      </c>
      <c r="G42" s="242"/>
      <c r="H42" s="13">
        <v>0.6</v>
      </c>
      <c r="I42" s="10">
        <v>145</v>
      </c>
      <c r="J42" s="251"/>
    </row>
    <row r="43" spans="1:10" ht="30" customHeight="1">
      <c r="A43" s="12" t="s">
        <v>121</v>
      </c>
      <c r="B43" s="6">
        <v>1432</v>
      </c>
      <c r="C43" s="138" t="s">
        <v>673</v>
      </c>
      <c r="D43" s="259"/>
      <c r="E43" s="263"/>
      <c r="F43" s="241" t="s">
        <v>407</v>
      </c>
      <c r="G43" s="242"/>
      <c r="H43" s="13">
        <v>0.6</v>
      </c>
      <c r="I43" s="10">
        <v>106</v>
      </c>
      <c r="J43" s="251"/>
    </row>
    <row r="44" spans="1:10" ht="30" customHeight="1">
      <c r="A44" s="12" t="s">
        <v>121</v>
      </c>
      <c r="B44" s="6">
        <v>1433</v>
      </c>
      <c r="C44" s="138" t="s">
        <v>674</v>
      </c>
      <c r="D44" s="259"/>
      <c r="E44" s="263"/>
      <c r="F44" s="241" t="s">
        <v>408</v>
      </c>
      <c r="G44" s="242"/>
      <c r="H44" s="13">
        <v>0.6</v>
      </c>
      <c r="I44" s="10">
        <v>58</v>
      </c>
      <c r="J44" s="251"/>
    </row>
    <row r="45" spans="1:10" ht="30" customHeight="1">
      <c r="A45" s="97" t="s">
        <v>121</v>
      </c>
      <c r="B45" s="97">
        <v>1436</v>
      </c>
      <c r="C45" s="137" t="s">
        <v>834</v>
      </c>
      <c r="D45" s="259"/>
      <c r="E45" s="243" t="s">
        <v>579</v>
      </c>
      <c r="F45" s="269" t="s">
        <v>580</v>
      </c>
      <c r="G45" s="270"/>
      <c r="H45" s="132">
        <v>0.6</v>
      </c>
      <c r="I45" s="108">
        <v>137</v>
      </c>
      <c r="J45" s="251"/>
    </row>
    <row r="46" spans="1:10" ht="30" customHeight="1">
      <c r="A46" s="97" t="s">
        <v>121</v>
      </c>
      <c r="B46" s="97">
        <v>1437</v>
      </c>
      <c r="C46" s="137" t="s">
        <v>835</v>
      </c>
      <c r="D46" s="259"/>
      <c r="E46" s="244"/>
      <c r="F46" s="269" t="s">
        <v>581</v>
      </c>
      <c r="G46" s="270"/>
      <c r="H46" s="132">
        <v>0.6</v>
      </c>
      <c r="I46" s="108">
        <v>100</v>
      </c>
      <c r="J46" s="251"/>
    </row>
    <row r="47" spans="1:10" ht="30" customHeight="1">
      <c r="A47" s="97" t="s">
        <v>121</v>
      </c>
      <c r="B47" s="97">
        <v>1438</v>
      </c>
      <c r="C47" s="137" t="s">
        <v>836</v>
      </c>
      <c r="D47" s="259"/>
      <c r="E47" s="244"/>
      <c r="F47" s="269" t="s">
        <v>582</v>
      </c>
      <c r="G47" s="270"/>
      <c r="H47" s="132">
        <v>0.6</v>
      </c>
      <c r="I47" s="108">
        <v>55</v>
      </c>
      <c r="J47" s="251"/>
    </row>
    <row r="48" spans="1:10" ht="30" customHeight="1">
      <c r="A48" s="97" t="s">
        <v>121</v>
      </c>
      <c r="B48" s="97">
        <v>1439</v>
      </c>
      <c r="C48" s="137" t="s">
        <v>837</v>
      </c>
      <c r="D48" s="259"/>
      <c r="E48" s="243" t="s">
        <v>583</v>
      </c>
      <c r="F48" s="269" t="s">
        <v>584</v>
      </c>
      <c r="G48" s="270"/>
      <c r="H48" s="132">
        <v>0.6</v>
      </c>
      <c r="I48" s="108">
        <v>142</v>
      </c>
      <c r="J48" s="251"/>
    </row>
    <row r="49" spans="1:10" ht="30" customHeight="1">
      <c r="A49" s="97" t="s">
        <v>121</v>
      </c>
      <c r="B49" s="97">
        <v>1440</v>
      </c>
      <c r="C49" s="137" t="s">
        <v>838</v>
      </c>
      <c r="D49" s="259"/>
      <c r="E49" s="244"/>
      <c r="F49" s="269" t="s">
        <v>585</v>
      </c>
      <c r="G49" s="270"/>
      <c r="H49" s="132">
        <v>0.6</v>
      </c>
      <c r="I49" s="108">
        <v>103</v>
      </c>
      <c r="J49" s="251"/>
    </row>
    <row r="50" spans="1:10" ht="30" customHeight="1">
      <c r="A50" s="97" t="s">
        <v>121</v>
      </c>
      <c r="B50" s="97">
        <v>1446</v>
      </c>
      <c r="C50" s="137" t="s">
        <v>839</v>
      </c>
      <c r="D50" s="259"/>
      <c r="E50" s="244"/>
      <c r="F50" s="269" t="s">
        <v>586</v>
      </c>
      <c r="G50" s="270"/>
      <c r="H50" s="132">
        <v>0.6</v>
      </c>
      <c r="I50" s="108">
        <v>57</v>
      </c>
      <c r="J50" s="251"/>
    </row>
    <row r="51" spans="1:10" ht="30" customHeight="1">
      <c r="A51" s="12" t="s">
        <v>121</v>
      </c>
      <c r="B51" s="6">
        <v>1441</v>
      </c>
      <c r="C51" s="138" t="s">
        <v>675</v>
      </c>
      <c r="D51" s="259"/>
      <c r="E51" s="262" t="s">
        <v>590</v>
      </c>
      <c r="F51" s="241" t="s">
        <v>409</v>
      </c>
      <c r="G51" s="242"/>
      <c r="H51" s="13">
        <v>0.6</v>
      </c>
      <c r="I51" s="10">
        <v>290</v>
      </c>
      <c r="J51" s="251"/>
    </row>
    <row r="52" spans="1:10" ht="30" customHeight="1">
      <c r="A52" s="12" t="s">
        <v>121</v>
      </c>
      <c r="B52" s="6">
        <v>1442</v>
      </c>
      <c r="C52" s="138" t="s">
        <v>676</v>
      </c>
      <c r="D52" s="259"/>
      <c r="E52" s="263"/>
      <c r="F52" s="241" t="s">
        <v>410</v>
      </c>
      <c r="G52" s="242"/>
      <c r="H52" s="13">
        <v>0.6</v>
      </c>
      <c r="I52" s="10">
        <v>211</v>
      </c>
      <c r="J52" s="251"/>
    </row>
    <row r="53" spans="1:10" ht="30" customHeight="1">
      <c r="A53" s="12" t="s">
        <v>121</v>
      </c>
      <c r="B53" s="6">
        <v>1443</v>
      </c>
      <c r="C53" s="138" t="s">
        <v>677</v>
      </c>
      <c r="D53" s="259"/>
      <c r="E53" s="263"/>
      <c r="F53" s="241" t="s">
        <v>411</v>
      </c>
      <c r="G53" s="242"/>
      <c r="H53" s="13">
        <v>0.6</v>
      </c>
      <c r="I53" s="10">
        <v>116</v>
      </c>
      <c r="J53" s="251"/>
    </row>
    <row r="54" spans="1:10" ht="30" customHeight="1">
      <c r="A54" s="97" t="s">
        <v>121</v>
      </c>
      <c r="B54" s="97">
        <v>1447</v>
      </c>
      <c r="C54" s="137" t="s">
        <v>840</v>
      </c>
      <c r="D54" s="259"/>
      <c r="E54" s="243" t="s">
        <v>600</v>
      </c>
      <c r="F54" s="269" t="s">
        <v>602</v>
      </c>
      <c r="G54" s="270"/>
      <c r="H54" s="132">
        <v>0.6</v>
      </c>
      <c r="I54" s="108">
        <v>273</v>
      </c>
      <c r="J54" s="251"/>
    </row>
    <row r="55" spans="1:10" ht="30" customHeight="1">
      <c r="A55" s="97" t="s">
        <v>121</v>
      </c>
      <c r="B55" s="97">
        <v>1448</v>
      </c>
      <c r="C55" s="137" t="s">
        <v>841</v>
      </c>
      <c r="D55" s="259"/>
      <c r="E55" s="244"/>
      <c r="F55" s="269" t="s">
        <v>603</v>
      </c>
      <c r="G55" s="270"/>
      <c r="H55" s="132">
        <v>0.6</v>
      </c>
      <c r="I55" s="108">
        <v>200</v>
      </c>
      <c r="J55" s="251"/>
    </row>
    <row r="56" spans="1:10" ht="30" customHeight="1">
      <c r="A56" s="97" t="s">
        <v>121</v>
      </c>
      <c r="B56" s="97">
        <v>1449</v>
      </c>
      <c r="C56" s="137" t="s">
        <v>842</v>
      </c>
      <c r="D56" s="259"/>
      <c r="E56" s="244"/>
      <c r="F56" s="269" t="s">
        <v>604</v>
      </c>
      <c r="G56" s="270"/>
      <c r="H56" s="132">
        <v>0.6</v>
      </c>
      <c r="I56" s="108">
        <v>110</v>
      </c>
      <c r="J56" s="251"/>
    </row>
    <row r="57" spans="1:10" ht="30" customHeight="1">
      <c r="A57" s="97" t="s">
        <v>121</v>
      </c>
      <c r="B57" s="97">
        <v>1450</v>
      </c>
      <c r="C57" s="137" t="s">
        <v>843</v>
      </c>
      <c r="D57" s="259"/>
      <c r="E57" s="243" t="s">
        <v>601</v>
      </c>
      <c r="F57" s="269" t="s">
        <v>605</v>
      </c>
      <c r="G57" s="270"/>
      <c r="H57" s="132">
        <v>0.6</v>
      </c>
      <c r="I57" s="108">
        <v>283</v>
      </c>
      <c r="J57" s="251"/>
    </row>
    <row r="58" spans="1:10" ht="30" customHeight="1">
      <c r="A58" s="97" t="s">
        <v>121</v>
      </c>
      <c r="B58" s="97">
        <v>1454</v>
      </c>
      <c r="C58" s="137" t="s">
        <v>844</v>
      </c>
      <c r="D58" s="259"/>
      <c r="E58" s="244"/>
      <c r="F58" s="269" t="s">
        <v>606</v>
      </c>
      <c r="G58" s="270"/>
      <c r="H58" s="132">
        <v>0.6</v>
      </c>
      <c r="I58" s="108">
        <v>207</v>
      </c>
      <c r="J58" s="251"/>
    </row>
    <row r="59" spans="1:10" ht="30" customHeight="1">
      <c r="A59" s="97" t="s">
        <v>121</v>
      </c>
      <c r="B59" s="97">
        <v>1455</v>
      </c>
      <c r="C59" s="137" t="s">
        <v>845</v>
      </c>
      <c r="D59" s="259"/>
      <c r="E59" s="244"/>
      <c r="F59" s="269" t="s">
        <v>607</v>
      </c>
      <c r="G59" s="270"/>
      <c r="H59" s="132">
        <v>0.6</v>
      </c>
      <c r="I59" s="108">
        <v>114</v>
      </c>
      <c r="J59" s="251"/>
    </row>
    <row r="60" spans="1:10" ht="30" customHeight="1">
      <c r="A60" s="12" t="s">
        <v>121</v>
      </c>
      <c r="B60" s="6">
        <v>1451</v>
      </c>
      <c r="C60" s="138" t="s">
        <v>678</v>
      </c>
      <c r="D60" s="259"/>
      <c r="E60" s="262" t="s">
        <v>608</v>
      </c>
      <c r="F60" s="241" t="s">
        <v>412</v>
      </c>
      <c r="G60" s="242"/>
      <c r="H60" s="13">
        <v>0.6</v>
      </c>
      <c r="I60" s="10">
        <v>459</v>
      </c>
      <c r="J60" s="251"/>
    </row>
    <row r="61" spans="1:10" ht="30" customHeight="1">
      <c r="A61" s="12" t="s">
        <v>121</v>
      </c>
      <c r="B61" s="6">
        <v>1452</v>
      </c>
      <c r="C61" s="138" t="s">
        <v>679</v>
      </c>
      <c r="D61" s="259"/>
      <c r="E61" s="263"/>
      <c r="F61" s="241" t="s">
        <v>413</v>
      </c>
      <c r="G61" s="242"/>
      <c r="H61" s="13">
        <v>0.6</v>
      </c>
      <c r="I61" s="10">
        <v>335</v>
      </c>
      <c r="J61" s="251"/>
    </row>
    <row r="62" spans="1:10" ht="30" customHeight="1">
      <c r="A62" s="12" t="s">
        <v>121</v>
      </c>
      <c r="B62" s="6">
        <v>1453</v>
      </c>
      <c r="C62" s="138" t="s">
        <v>680</v>
      </c>
      <c r="D62" s="259"/>
      <c r="E62" s="263"/>
      <c r="F62" s="241" t="s">
        <v>414</v>
      </c>
      <c r="G62" s="242"/>
      <c r="H62" s="13">
        <v>0.6</v>
      </c>
      <c r="I62" s="10">
        <v>184</v>
      </c>
      <c r="J62" s="273"/>
    </row>
    <row r="63" spans="1:10" ht="30" customHeight="1">
      <c r="A63" s="97" t="s">
        <v>121</v>
      </c>
      <c r="B63" s="97">
        <v>1456</v>
      </c>
      <c r="C63" s="137" t="s">
        <v>846</v>
      </c>
      <c r="D63" s="259"/>
      <c r="E63" s="267" t="s">
        <v>610</v>
      </c>
      <c r="F63" s="269" t="s">
        <v>779</v>
      </c>
      <c r="G63" s="270"/>
      <c r="H63" s="132">
        <v>0.6</v>
      </c>
      <c r="I63" s="108">
        <v>434</v>
      </c>
      <c r="J63" s="93"/>
    </row>
    <row r="64" spans="1:10" ht="30" customHeight="1">
      <c r="A64" s="97" t="s">
        <v>121</v>
      </c>
      <c r="B64" s="97">
        <v>1457</v>
      </c>
      <c r="C64" s="137" t="s">
        <v>847</v>
      </c>
      <c r="D64" s="259"/>
      <c r="E64" s="268"/>
      <c r="F64" s="269" t="s">
        <v>780</v>
      </c>
      <c r="G64" s="270"/>
      <c r="H64" s="132">
        <v>0.6</v>
      </c>
      <c r="I64" s="108">
        <v>317</v>
      </c>
      <c r="J64" s="93"/>
    </row>
    <row r="65" spans="1:10" ht="30" customHeight="1">
      <c r="A65" s="97" t="s">
        <v>121</v>
      </c>
      <c r="B65" s="97">
        <v>1458</v>
      </c>
      <c r="C65" s="137" t="s">
        <v>848</v>
      </c>
      <c r="D65" s="259"/>
      <c r="E65" s="268"/>
      <c r="F65" s="269" t="s">
        <v>781</v>
      </c>
      <c r="G65" s="270"/>
      <c r="H65" s="132">
        <v>0.6</v>
      </c>
      <c r="I65" s="108">
        <v>174</v>
      </c>
      <c r="J65" s="93"/>
    </row>
    <row r="66" spans="1:10" ht="30" customHeight="1">
      <c r="A66" s="97" t="s">
        <v>121</v>
      </c>
      <c r="B66" s="97">
        <v>1459</v>
      </c>
      <c r="C66" s="137" t="s">
        <v>849</v>
      </c>
      <c r="D66" s="259"/>
      <c r="E66" s="267" t="s">
        <v>609</v>
      </c>
      <c r="F66" s="269" t="s">
        <v>782</v>
      </c>
      <c r="G66" s="270"/>
      <c r="H66" s="132">
        <v>0.6</v>
      </c>
      <c r="I66" s="108">
        <v>449</v>
      </c>
      <c r="J66" s="93"/>
    </row>
    <row r="67" spans="1:10" ht="30" customHeight="1">
      <c r="A67" s="97" t="s">
        <v>121</v>
      </c>
      <c r="B67" s="97">
        <v>1460</v>
      </c>
      <c r="C67" s="137" t="s">
        <v>850</v>
      </c>
      <c r="D67" s="259"/>
      <c r="E67" s="268"/>
      <c r="F67" s="269" t="s">
        <v>783</v>
      </c>
      <c r="G67" s="270"/>
      <c r="H67" s="132">
        <v>0.6</v>
      </c>
      <c r="I67" s="108">
        <v>328</v>
      </c>
      <c r="J67" s="93"/>
    </row>
    <row r="68" spans="1:10" ht="30" customHeight="1">
      <c r="A68" s="97" t="s">
        <v>121</v>
      </c>
      <c r="B68" s="97">
        <v>1461</v>
      </c>
      <c r="C68" s="137" t="s">
        <v>851</v>
      </c>
      <c r="D68" s="272"/>
      <c r="E68" s="268"/>
      <c r="F68" s="269" t="s">
        <v>784</v>
      </c>
      <c r="G68" s="270"/>
      <c r="H68" s="132">
        <v>0.6</v>
      </c>
      <c r="I68" s="108">
        <v>180</v>
      </c>
      <c r="J68" s="93"/>
    </row>
    <row r="69" spans="1:11" ht="30" customHeight="1">
      <c r="A69" s="12" t="s">
        <v>121</v>
      </c>
      <c r="B69" s="12">
        <v>1501</v>
      </c>
      <c r="C69" s="3" t="s">
        <v>228</v>
      </c>
      <c r="D69" s="240" t="s">
        <v>186</v>
      </c>
      <c r="E69" s="265" t="s">
        <v>189</v>
      </c>
      <c r="F69" s="29" t="s">
        <v>182</v>
      </c>
      <c r="G69" s="32" t="s">
        <v>338</v>
      </c>
      <c r="H69" s="15">
        <v>0.6</v>
      </c>
      <c r="I69" s="33">
        <v>74</v>
      </c>
      <c r="J69" s="271" t="s">
        <v>116</v>
      </c>
      <c r="K69" s="52"/>
    </row>
    <row r="70" spans="1:11" ht="30" customHeight="1">
      <c r="A70" s="12" t="s">
        <v>121</v>
      </c>
      <c r="B70" s="12">
        <v>1502</v>
      </c>
      <c r="C70" s="3" t="s">
        <v>229</v>
      </c>
      <c r="D70" s="240"/>
      <c r="E70" s="266"/>
      <c r="F70" s="29" t="s">
        <v>183</v>
      </c>
      <c r="G70" s="32" t="s">
        <v>339</v>
      </c>
      <c r="H70" s="15">
        <v>0.6</v>
      </c>
      <c r="I70" s="33">
        <v>49</v>
      </c>
      <c r="J70" s="271"/>
      <c r="K70" s="52"/>
    </row>
    <row r="71" spans="1:11" ht="30" customHeight="1">
      <c r="A71" s="12" t="s">
        <v>121</v>
      </c>
      <c r="B71" s="12">
        <v>1503</v>
      </c>
      <c r="C71" s="3" t="s">
        <v>230</v>
      </c>
      <c r="D71" s="240"/>
      <c r="E71" s="265" t="s">
        <v>190</v>
      </c>
      <c r="F71" s="29" t="s">
        <v>182</v>
      </c>
      <c r="G71" s="32" t="s">
        <v>340</v>
      </c>
      <c r="H71" s="15">
        <v>0.6</v>
      </c>
      <c r="I71" s="33">
        <v>148</v>
      </c>
      <c r="J71" s="271"/>
      <c r="K71" s="52"/>
    </row>
    <row r="72" spans="1:11" ht="30" customHeight="1">
      <c r="A72" s="12" t="s">
        <v>121</v>
      </c>
      <c r="B72" s="12">
        <v>1504</v>
      </c>
      <c r="C72" s="3" t="s">
        <v>231</v>
      </c>
      <c r="D72" s="240"/>
      <c r="E72" s="266"/>
      <c r="F72" s="29" t="s">
        <v>183</v>
      </c>
      <c r="G72" s="32" t="s">
        <v>341</v>
      </c>
      <c r="H72" s="15">
        <v>0.6</v>
      </c>
      <c r="I72" s="33">
        <v>99</v>
      </c>
      <c r="J72" s="271"/>
      <c r="K72" s="52"/>
    </row>
    <row r="73" spans="1:11" ht="30" customHeight="1">
      <c r="A73" s="12" t="s">
        <v>121</v>
      </c>
      <c r="B73" s="12">
        <v>1505</v>
      </c>
      <c r="C73" s="3" t="s">
        <v>232</v>
      </c>
      <c r="D73" s="240"/>
      <c r="E73" s="265" t="s">
        <v>191</v>
      </c>
      <c r="F73" s="29" t="s">
        <v>182</v>
      </c>
      <c r="G73" s="32" t="s">
        <v>342</v>
      </c>
      <c r="H73" s="15">
        <v>0.6</v>
      </c>
      <c r="I73" s="33">
        <v>235</v>
      </c>
      <c r="J73" s="271"/>
      <c r="K73" s="52"/>
    </row>
    <row r="74" spans="1:11" ht="30" customHeight="1">
      <c r="A74" s="12" t="s">
        <v>121</v>
      </c>
      <c r="B74" s="12">
        <v>1506</v>
      </c>
      <c r="C74" s="3" t="s">
        <v>233</v>
      </c>
      <c r="D74" s="240"/>
      <c r="E74" s="266"/>
      <c r="F74" s="29" t="s">
        <v>183</v>
      </c>
      <c r="G74" s="32" t="s">
        <v>343</v>
      </c>
      <c r="H74" s="15">
        <v>0.6</v>
      </c>
      <c r="I74" s="33">
        <v>157</v>
      </c>
      <c r="J74" s="271"/>
      <c r="K74" s="52"/>
    </row>
    <row r="75" spans="1:11" ht="34.5" customHeight="1">
      <c r="A75" s="12" t="s">
        <v>121</v>
      </c>
      <c r="B75" s="12">
        <v>1507</v>
      </c>
      <c r="C75" s="96" t="s">
        <v>681</v>
      </c>
      <c r="D75" s="236" t="s">
        <v>186</v>
      </c>
      <c r="E75" s="265" t="s">
        <v>192</v>
      </c>
      <c r="F75" s="29" t="s">
        <v>182</v>
      </c>
      <c r="G75" s="32" t="s">
        <v>344</v>
      </c>
      <c r="H75" s="15">
        <v>0.6</v>
      </c>
      <c r="I75" s="33">
        <v>67</v>
      </c>
      <c r="J75" s="271"/>
      <c r="K75" s="52"/>
    </row>
    <row r="76" spans="1:11" ht="34.5" customHeight="1">
      <c r="A76" s="12" t="s">
        <v>121</v>
      </c>
      <c r="B76" s="12">
        <v>1508</v>
      </c>
      <c r="C76" s="96" t="s">
        <v>682</v>
      </c>
      <c r="D76" s="237"/>
      <c r="E76" s="266"/>
      <c r="F76" s="29" t="s">
        <v>183</v>
      </c>
      <c r="G76" s="32" t="s">
        <v>345</v>
      </c>
      <c r="H76" s="15">
        <v>0.6</v>
      </c>
      <c r="I76" s="33">
        <v>44</v>
      </c>
      <c r="J76" s="271"/>
      <c r="K76" s="52"/>
    </row>
    <row r="77" spans="1:11" ht="34.5" customHeight="1">
      <c r="A77" s="97" t="s">
        <v>121</v>
      </c>
      <c r="B77" s="97">
        <v>1462</v>
      </c>
      <c r="C77" s="98" t="s">
        <v>852</v>
      </c>
      <c r="D77" s="237"/>
      <c r="E77" s="267" t="s">
        <v>579</v>
      </c>
      <c r="F77" s="139" t="s">
        <v>182</v>
      </c>
      <c r="G77" s="99" t="s">
        <v>626</v>
      </c>
      <c r="H77" s="132">
        <v>0.6</v>
      </c>
      <c r="I77" s="140">
        <v>63</v>
      </c>
      <c r="J77" s="271"/>
      <c r="K77" s="52"/>
    </row>
    <row r="78" spans="1:11" ht="34.5" customHeight="1">
      <c r="A78" s="97" t="s">
        <v>121</v>
      </c>
      <c r="B78" s="97">
        <v>1463</v>
      </c>
      <c r="C78" s="98" t="s">
        <v>853</v>
      </c>
      <c r="D78" s="237"/>
      <c r="E78" s="274"/>
      <c r="F78" s="139" t="s">
        <v>183</v>
      </c>
      <c r="G78" s="99" t="s">
        <v>627</v>
      </c>
      <c r="H78" s="132">
        <v>0.6</v>
      </c>
      <c r="I78" s="140">
        <v>42</v>
      </c>
      <c r="J78" s="271"/>
      <c r="K78" s="52"/>
    </row>
    <row r="79" spans="1:11" ht="34.5" customHeight="1">
      <c r="A79" s="97" t="s">
        <v>121</v>
      </c>
      <c r="B79" s="97">
        <v>1464</v>
      </c>
      <c r="C79" s="98" t="s">
        <v>854</v>
      </c>
      <c r="D79" s="237"/>
      <c r="E79" s="267" t="s">
        <v>583</v>
      </c>
      <c r="F79" s="139" t="s">
        <v>182</v>
      </c>
      <c r="G79" s="99" t="s">
        <v>628</v>
      </c>
      <c r="H79" s="132">
        <v>0.6</v>
      </c>
      <c r="I79" s="140">
        <v>65</v>
      </c>
      <c r="J79" s="271"/>
      <c r="K79" s="52"/>
    </row>
    <row r="80" spans="1:11" ht="34.5" customHeight="1">
      <c r="A80" s="97" t="s">
        <v>121</v>
      </c>
      <c r="B80" s="97">
        <v>1465</v>
      </c>
      <c r="C80" s="98" t="s">
        <v>855</v>
      </c>
      <c r="D80" s="237"/>
      <c r="E80" s="274"/>
      <c r="F80" s="139" t="s">
        <v>183</v>
      </c>
      <c r="G80" s="99" t="s">
        <v>629</v>
      </c>
      <c r="H80" s="132">
        <v>0.6</v>
      </c>
      <c r="I80" s="140">
        <v>43</v>
      </c>
      <c r="J80" s="271"/>
      <c r="K80" s="52"/>
    </row>
    <row r="81" spans="1:11" ht="34.5" customHeight="1">
      <c r="A81" s="12" t="s">
        <v>121</v>
      </c>
      <c r="B81" s="12">
        <v>1509</v>
      </c>
      <c r="C81" s="96" t="s">
        <v>683</v>
      </c>
      <c r="D81" s="237"/>
      <c r="E81" s="262" t="s">
        <v>630</v>
      </c>
      <c r="F81" s="29" t="s">
        <v>182</v>
      </c>
      <c r="G81" s="32" t="s">
        <v>346</v>
      </c>
      <c r="H81" s="15">
        <v>0.6</v>
      </c>
      <c r="I81" s="33">
        <v>133</v>
      </c>
      <c r="J81" s="271"/>
      <c r="K81" s="52"/>
    </row>
    <row r="82" spans="1:11" ht="34.5" customHeight="1">
      <c r="A82" s="12" t="s">
        <v>121</v>
      </c>
      <c r="B82" s="12">
        <v>1510</v>
      </c>
      <c r="C82" s="96" t="s">
        <v>684</v>
      </c>
      <c r="D82" s="237"/>
      <c r="E82" s="264"/>
      <c r="F82" s="29" t="s">
        <v>183</v>
      </c>
      <c r="G82" s="32" t="s">
        <v>347</v>
      </c>
      <c r="H82" s="15">
        <v>0.6</v>
      </c>
      <c r="I82" s="33">
        <v>89</v>
      </c>
      <c r="J82" s="271"/>
      <c r="K82" s="52"/>
    </row>
    <row r="83" spans="1:11" ht="34.5" customHeight="1">
      <c r="A83" s="97" t="s">
        <v>121</v>
      </c>
      <c r="B83" s="97">
        <v>1466</v>
      </c>
      <c r="C83" s="98" t="s">
        <v>856</v>
      </c>
      <c r="D83" s="237"/>
      <c r="E83" s="267" t="s">
        <v>600</v>
      </c>
      <c r="F83" s="139" t="s">
        <v>182</v>
      </c>
      <c r="G83" s="99" t="s">
        <v>646</v>
      </c>
      <c r="H83" s="132">
        <v>0.6</v>
      </c>
      <c r="I83" s="140">
        <v>126</v>
      </c>
      <c r="J83" s="271"/>
      <c r="K83" s="52"/>
    </row>
    <row r="84" spans="1:11" ht="34.5" customHeight="1">
      <c r="A84" s="97" t="s">
        <v>121</v>
      </c>
      <c r="B84" s="97">
        <v>1467</v>
      </c>
      <c r="C84" s="98" t="s">
        <v>857</v>
      </c>
      <c r="D84" s="237"/>
      <c r="E84" s="274"/>
      <c r="F84" s="139" t="s">
        <v>183</v>
      </c>
      <c r="G84" s="99" t="s">
        <v>647</v>
      </c>
      <c r="H84" s="132">
        <v>0.6</v>
      </c>
      <c r="I84" s="140">
        <v>84</v>
      </c>
      <c r="J84" s="271"/>
      <c r="K84" s="52"/>
    </row>
    <row r="85" spans="1:11" ht="34.5" customHeight="1">
      <c r="A85" s="97" t="s">
        <v>121</v>
      </c>
      <c r="B85" s="97">
        <v>1468</v>
      </c>
      <c r="C85" s="98" t="s">
        <v>858</v>
      </c>
      <c r="D85" s="237"/>
      <c r="E85" s="267" t="s">
        <v>601</v>
      </c>
      <c r="F85" s="139" t="s">
        <v>182</v>
      </c>
      <c r="G85" s="99" t="s">
        <v>648</v>
      </c>
      <c r="H85" s="132">
        <v>0.6</v>
      </c>
      <c r="I85" s="140">
        <v>130</v>
      </c>
      <c r="J85" s="271"/>
      <c r="K85" s="52"/>
    </row>
    <row r="86" spans="1:11" ht="34.5" customHeight="1">
      <c r="A86" s="97" t="s">
        <v>121</v>
      </c>
      <c r="B86" s="97">
        <v>1469</v>
      </c>
      <c r="C86" s="98" t="s">
        <v>859</v>
      </c>
      <c r="D86" s="237"/>
      <c r="E86" s="274"/>
      <c r="F86" s="139" t="s">
        <v>183</v>
      </c>
      <c r="G86" s="99" t="s">
        <v>649</v>
      </c>
      <c r="H86" s="132">
        <v>0.6</v>
      </c>
      <c r="I86" s="140">
        <v>87</v>
      </c>
      <c r="J86" s="271"/>
      <c r="K86" s="52"/>
    </row>
    <row r="87" spans="1:11" ht="34.5" customHeight="1">
      <c r="A87" s="12" t="s">
        <v>121</v>
      </c>
      <c r="B87" s="12">
        <v>1511</v>
      </c>
      <c r="C87" s="96" t="s">
        <v>685</v>
      </c>
      <c r="D87" s="237"/>
      <c r="E87" s="262" t="s">
        <v>637</v>
      </c>
      <c r="F87" s="29" t="s">
        <v>182</v>
      </c>
      <c r="G87" s="32" t="s">
        <v>348</v>
      </c>
      <c r="H87" s="15">
        <v>0.6</v>
      </c>
      <c r="I87" s="33">
        <v>211</v>
      </c>
      <c r="J87" s="271"/>
      <c r="K87" s="52"/>
    </row>
    <row r="88" spans="1:11" ht="34.5" customHeight="1">
      <c r="A88" s="12" t="s">
        <v>121</v>
      </c>
      <c r="B88" s="12">
        <v>1512</v>
      </c>
      <c r="C88" s="96" t="s">
        <v>686</v>
      </c>
      <c r="D88" s="237"/>
      <c r="E88" s="264"/>
      <c r="F88" s="29" t="s">
        <v>183</v>
      </c>
      <c r="G88" s="32" t="s">
        <v>349</v>
      </c>
      <c r="H88" s="15">
        <v>0.6</v>
      </c>
      <c r="I88" s="33">
        <v>141</v>
      </c>
      <c r="J88" s="271"/>
      <c r="K88" s="52"/>
    </row>
    <row r="89" spans="1:11" ht="34.5" customHeight="1">
      <c r="A89" s="97" t="s">
        <v>121</v>
      </c>
      <c r="B89" s="97">
        <v>1470</v>
      </c>
      <c r="C89" s="98" t="s">
        <v>860</v>
      </c>
      <c r="D89" s="237"/>
      <c r="E89" s="243" t="s">
        <v>638</v>
      </c>
      <c r="F89" s="139" t="s">
        <v>182</v>
      </c>
      <c r="G89" s="99" t="s">
        <v>785</v>
      </c>
      <c r="H89" s="132">
        <v>0.6</v>
      </c>
      <c r="I89" s="140">
        <v>200</v>
      </c>
      <c r="J89" s="271"/>
      <c r="K89" s="52"/>
    </row>
    <row r="90" spans="1:11" ht="34.5" customHeight="1">
      <c r="A90" s="97" t="s">
        <v>121</v>
      </c>
      <c r="B90" s="97">
        <v>1471</v>
      </c>
      <c r="C90" s="98" t="s">
        <v>861</v>
      </c>
      <c r="D90" s="237"/>
      <c r="E90" s="243"/>
      <c r="F90" s="139" t="s">
        <v>183</v>
      </c>
      <c r="G90" s="99" t="s">
        <v>786</v>
      </c>
      <c r="H90" s="132">
        <v>0.6</v>
      </c>
      <c r="I90" s="140">
        <v>133</v>
      </c>
      <c r="J90" s="271"/>
      <c r="K90" s="52"/>
    </row>
    <row r="91" spans="1:11" ht="34.5" customHeight="1">
      <c r="A91" s="97" t="s">
        <v>121</v>
      </c>
      <c r="B91" s="97">
        <v>1472</v>
      </c>
      <c r="C91" s="98" t="s">
        <v>862</v>
      </c>
      <c r="D91" s="237"/>
      <c r="E91" s="243" t="s">
        <v>639</v>
      </c>
      <c r="F91" s="139" t="s">
        <v>182</v>
      </c>
      <c r="G91" s="99" t="s">
        <v>787</v>
      </c>
      <c r="H91" s="132">
        <v>0.6</v>
      </c>
      <c r="I91" s="140">
        <v>207</v>
      </c>
      <c r="J91" s="271"/>
      <c r="K91" s="52"/>
    </row>
    <row r="92" spans="1:11" ht="34.5" customHeight="1">
      <c r="A92" s="97" t="s">
        <v>121</v>
      </c>
      <c r="B92" s="97">
        <v>1473</v>
      </c>
      <c r="C92" s="98" t="s">
        <v>863</v>
      </c>
      <c r="D92" s="275"/>
      <c r="E92" s="243"/>
      <c r="F92" s="139" t="s">
        <v>183</v>
      </c>
      <c r="G92" s="99" t="s">
        <v>788</v>
      </c>
      <c r="H92" s="132">
        <v>0.6</v>
      </c>
      <c r="I92" s="140">
        <v>138</v>
      </c>
      <c r="J92" s="271"/>
      <c r="K92" s="52"/>
    </row>
    <row r="93" spans="1:10" ht="17.25">
      <c r="A93" s="12" t="s">
        <v>121</v>
      </c>
      <c r="B93" s="12">
        <v>3007</v>
      </c>
      <c r="C93" s="163" t="s">
        <v>818</v>
      </c>
      <c r="D93" s="236" t="s">
        <v>793</v>
      </c>
      <c r="E93" s="45" t="s">
        <v>124</v>
      </c>
      <c r="F93" s="209" t="s">
        <v>794</v>
      </c>
      <c r="G93" s="211"/>
      <c r="H93" s="15">
        <v>0.6</v>
      </c>
      <c r="I93" s="10">
        <v>28</v>
      </c>
      <c r="J93" s="238" t="s">
        <v>116</v>
      </c>
    </row>
    <row r="94" spans="1:10" ht="17.25">
      <c r="A94" s="12" t="s">
        <v>121</v>
      </c>
      <c r="B94" s="12">
        <v>3008</v>
      </c>
      <c r="C94" s="163" t="s">
        <v>819</v>
      </c>
      <c r="D94" s="237"/>
      <c r="E94" s="45" t="s">
        <v>125</v>
      </c>
      <c r="F94" s="209" t="s">
        <v>796</v>
      </c>
      <c r="G94" s="211"/>
      <c r="H94" s="15">
        <v>0.6</v>
      </c>
      <c r="I94" s="10">
        <v>56</v>
      </c>
      <c r="J94" s="239"/>
    </row>
    <row r="95" spans="1:10" ht="17.25">
      <c r="A95" s="12" t="s">
        <v>121</v>
      </c>
      <c r="B95" s="12">
        <v>3009</v>
      </c>
      <c r="C95" s="163" t="s">
        <v>820</v>
      </c>
      <c r="D95" s="275"/>
      <c r="E95" s="45" t="s">
        <v>126</v>
      </c>
      <c r="F95" s="209" t="s">
        <v>798</v>
      </c>
      <c r="G95" s="211"/>
      <c r="H95" s="15">
        <v>0.6</v>
      </c>
      <c r="I95" s="10">
        <v>89</v>
      </c>
      <c r="J95" s="239"/>
    </row>
    <row r="96" spans="1:10" ht="54">
      <c r="A96" s="12" t="s">
        <v>121</v>
      </c>
      <c r="B96" s="12">
        <v>3010</v>
      </c>
      <c r="C96" s="167" t="s">
        <v>821</v>
      </c>
      <c r="D96" s="240" t="s">
        <v>793</v>
      </c>
      <c r="E96" s="153" t="s">
        <v>127</v>
      </c>
      <c r="F96" s="209" t="s">
        <v>799</v>
      </c>
      <c r="G96" s="211"/>
      <c r="H96" s="15">
        <v>0.6</v>
      </c>
      <c r="I96" s="10">
        <v>25</v>
      </c>
      <c r="J96" s="239"/>
    </row>
    <row r="97" spans="1:10" ht="40.5">
      <c r="A97" s="97" t="s">
        <v>121</v>
      </c>
      <c r="B97" s="97">
        <v>3013</v>
      </c>
      <c r="C97" s="168" t="s">
        <v>824</v>
      </c>
      <c r="D97" s="240"/>
      <c r="E97" s="155" t="s">
        <v>579</v>
      </c>
      <c r="F97" s="152" t="s">
        <v>830</v>
      </c>
      <c r="G97" s="99" t="s">
        <v>806</v>
      </c>
      <c r="H97" s="132">
        <v>0.6</v>
      </c>
      <c r="I97" s="166">
        <f>999*0.024</f>
        <v>23.976</v>
      </c>
      <c r="J97" s="239"/>
    </row>
    <row r="98" spans="1:10" ht="40.5">
      <c r="A98" s="97" t="s">
        <v>121</v>
      </c>
      <c r="B98" s="97">
        <v>3014</v>
      </c>
      <c r="C98" s="168" t="s">
        <v>825</v>
      </c>
      <c r="D98" s="240"/>
      <c r="E98" s="155" t="s">
        <v>583</v>
      </c>
      <c r="F98" s="152" t="s">
        <v>805</v>
      </c>
      <c r="G98" s="99" t="s">
        <v>817</v>
      </c>
      <c r="H98" s="132">
        <v>0.6</v>
      </c>
      <c r="I98" s="166">
        <f>1034*0.024</f>
        <v>24.816</v>
      </c>
      <c r="J98" s="239"/>
    </row>
    <row r="99" spans="1:10" ht="54">
      <c r="A99" s="12" t="s">
        <v>121</v>
      </c>
      <c r="B99" s="12">
        <v>3011</v>
      </c>
      <c r="C99" s="167" t="s">
        <v>822</v>
      </c>
      <c r="D99" s="240"/>
      <c r="E99" s="154" t="s">
        <v>590</v>
      </c>
      <c r="F99" s="209" t="s">
        <v>800</v>
      </c>
      <c r="G99" s="211"/>
      <c r="H99" s="15">
        <v>0.6</v>
      </c>
      <c r="I99" s="10">
        <v>51</v>
      </c>
      <c r="J99" s="239"/>
    </row>
    <row r="100" spans="1:10" ht="40.5">
      <c r="A100" s="97" t="s">
        <v>121</v>
      </c>
      <c r="B100" s="97">
        <v>3015</v>
      </c>
      <c r="C100" s="168" t="s">
        <v>826</v>
      </c>
      <c r="D100" s="240"/>
      <c r="E100" s="155" t="s">
        <v>600</v>
      </c>
      <c r="F100" s="152" t="s">
        <v>805</v>
      </c>
      <c r="G100" s="99" t="s">
        <v>810</v>
      </c>
      <c r="H100" s="132">
        <v>0.6</v>
      </c>
      <c r="I100" s="166">
        <f>1996*0.024</f>
        <v>47.904</v>
      </c>
      <c r="J100" s="239"/>
    </row>
    <row r="101" spans="1:10" ht="40.5">
      <c r="A101" s="97" t="s">
        <v>121</v>
      </c>
      <c r="B101" s="97">
        <v>3016</v>
      </c>
      <c r="C101" s="168" t="s">
        <v>827</v>
      </c>
      <c r="D101" s="240"/>
      <c r="E101" s="155" t="s">
        <v>601</v>
      </c>
      <c r="F101" s="152" t="s">
        <v>805</v>
      </c>
      <c r="G101" s="99" t="s">
        <v>811</v>
      </c>
      <c r="H101" s="132">
        <v>0.6</v>
      </c>
      <c r="I101" s="166">
        <f>2067*0.024</f>
        <v>49.608000000000004</v>
      </c>
      <c r="J101" s="239"/>
    </row>
    <row r="102" spans="1:10" ht="54">
      <c r="A102" s="12" t="s">
        <v>121</v>
      </c>
      <c r="B102" s="12">
        <v>3012</v>
      </c>
      <c r="C102" s="167" t="s">
        <v>823</v>
      </c>
      <c r="D102" s="240"/>
      <c r="E102" s="156" t="s">
        <v>608</v>
      </c>
      <c r="F102" s="209" t="s">
        <v>801</v>
      </c>
      <c r="G102" s="211"/>
      <c r="H102" s="15">
        <v>0.6</v>
      </c>
      <c r="I102" s="10">
        <v>80</v>
      </c>
      <c r="J102" s="239"/>
    </row>
    <row r="103" spans="1:10" ht="36.75">
      <c r="A103" s="97" t="s">
        <v>121</v>
      </c>
      <c r="B103" s="97">
        <v>3017</v>
      </c>
      <c r="C103" s="168" t="s">
        <v>828</v>
      </c>
      <c r="D103" s="240"/>
      <c r="E103" s="164" t="s">
        <v>638</v>
      </c>
      <c r="F103" s="152" t="s">
        <v>805</v>
      </c>
      <c r="G103" s="99" t="s">
        <v>815</v>
      </c>
      <c r="H103" s="132">
        <v>0.6</v>
      </c>
      <c r="I103" s="165">
        <f>3167*0.024</f>
        <v>76.008</v>
      </c>
      <c r="J103" s="239"/>
    </row>
    <row r="104" spans="1:10" ht="36.75">
      <c r="A104" s="97" t="s">
        <v>121</v>
      </c>
      <c r="B104" s="97">
        <v>3018</v>
      </c>
      <c r="C104" s="168" t="s">
        <v>829</v>
      </c>
      <c r="D104" s="240"/>
      <c r="E104" s="164" t="s">
        <v>639</v>
      </c>
      <c r="F104" s="152" t="s">
        <v>805</v>
      </c>
      <c r="G104" s="99" t="s">
        <v>816</v>
      </c>
      <c r="H104" s="132">
        <v>0.6</v>
      </c>
      <c r="I104" s="165">
        <f>3279*0.024</f>
        <v>78.696</v>
      </c>
      <c r="J104" s="239"/>
    </row>
  </sheetData>
  <sheetProtection/>
  <mergeCells count="106">
    <mergeCell ref="D75:D92"/>
    <mergeCell ref="F58:G58"/>
    <mergeCell ref="F59:G59"/>
    <mergeCell ref="E79:E80"/>
    <mergeCell ref="E83:E84"/>
    <mergeCell ref="E85:E86"/>
    <mergeCell ref="E89:E90"/>
    <mergeCell ref="E63:E65"/>
    <mergeCell ref="D42:D68"/>
    <mergeCell ref="E42:E44"/>
    <mergeCell ref="E54:E56"/>
    <mergeCell ref="E57:E59"/>
    <mergeCell ref="F54:G54"/>
    <mergeCell ref="F55:G55"/>
    <mergeCell ref="F56:G56"/>
    <mergeCell ref="J69:J92"/>
    <mergeCell ref="E91:E92"/>
    <mergeCell ref="F64:G64"/>
    <mergeCell ref="F65:G65"/>
    <mergeCell ref="E66:E68"/>
    <mergeCell ref="F39:G39"/>
    <mergeCell ref="F40:G40"/>
    <mergeCell ref="F63:G63"/>
    <mergeCell ref="F47:G47"/>
    <mergeCell ref="F48:G48"/>
    <mergeCell ref="F49:G49"/>
    <mergeCell ref="F50:G50"/>
    <mergeCell ref="F57:G57"/>
    <mergeCell ref="F60:G60"/>
    <mergeCell ref="F61:G61"/>
    <mergeCell ref="E5:E8"/>
    <mergeCell ref="E9:E12"/>
    <mergeCell ref="E13:E16"/>
    <mergeCell ref="E17:E20"/>
    <mergeCell ref="E21:E24"/>
    <mergeCell ref="F52:G52"/>
    <mergeCell ref="E39:E41"/>
    <mergeCell ref="E33:E35"/>
    <mergeCell ref="F33:G33"/>
    <mergeCell ref="F34:G34"/>
    <mergeCell ref="F66:G66"/>
    <mergeCell ref="F67:G67"/>
    <mergeCell ref="F68:G68"/>
    <mergeCell ref="E71:E72"/>
    <mergeCell ref="E73:E74"/>
    <mergeCell ref="E75:E76"/>
    <mergeCell ref="E81:E82"/>
    <mergeCell ref="E87:E88"/>
    <mergeCell ref="J33:J62"/>
    <mergeCell ref="E45:E47"/>
    <mergeCell ref="F42:G42"/>
    <mergeCell ref="F43:G43"/>
    <mergeCell ref="F44:G44"/>
    <mergeCell ref="E77:E78"/>
    <mergeCell ref="F53:G53"/>
    <mergeCell ref="E60:E62"/>
    <mergeCell ref="D69:D74"/>
    <mergeCell ref="E69:E70"/>
    <mergeCell ref="F62:G62"/>
    <mergeCell ref="E51:E53"/>
    <mergeCell ref="F51:G51"/>
    <mergeCell ref="F41:G41"/>
    <mergeCell ref="E48:E50"/>
    <mergeCell ref="F45:G45"/>
    <mergeCell ref="F46:G46"/>
    <mergeCell ref="D33:D41"/>
    <mergeCell ref="F35:G35"/>
    <mergeCell ref="E36:E38"/>
    <mergeCell ref="F36:G36"/>
    <mergeCell ref="F37:G37"/>
    <mergeCell ref="F38:G38"/>
    <mergeCell ref="F21:G21"/>
    <mergeCell ref="E25:E28"/>
    <mergeCell ref="J21:J22"/>
    <mergeCell ref="F25:G25"/>
    <mergeCell ref="J25:J26"/>
    <mergeCell ref="D32:F32"/>
    <mergeCell ref="J29:J31"/>
    <mergeCell ref="D29:G29"/>
    <mergeCell ref="D30:E31"/>
    <mergeCell ref="F30:G30"/>
    <mergeCell ref="F31:G31"/>
    <mergeCell ref="D5:D28"/>
    <mergeCell ref="J5:J6"/>
    <mergeCell ref="F9:G9"/>
    <mergeCell ref="J9:J10"/>
    <mergeCell ref="F13:G13"/>
    <mergeCell ref="J13:J14"/>
    <mergeCell ref="F17:G17"/>
    <mergeCell ref="F5:G5"/>
    <mergeCell ref="J17:J18"/>
    <mergeCell ref="I3:I4"/>
    <mergeCell ref="A3:B3"/>
    <mergeCell ref="C3:C4"/>
    <mergeCell ref="D3:G4"/>
    <mergeCell ref="H3:H4"/>
    <mergeCell ref="J3:J4"/>
    <mergeCell ref="J93:J104"/>
    <mergeCell ref="D93:D95"/>
    <mergeCell ref="F93:G93"/>
    <mergeCell ref="F94:G94"/>
    <mergeCell ref="F95:G95"/>
    <mergeCell ref="F96:G96"/>
    <mergeCell ref="F99:G99"/>
    <mergeCell ref="F102:G102"/>
    <mergeCell ref="D96:D104"/>
  </mergeCells>
  <printOptions/>
  <pageMargins left="0.7086614173228347" right="0.7086614173228347" top="0.5511811023622047" bottom="0.35433070866141736" header="0.31496062992125984" footer="0.31496062992125984"/>
  <pageSetup cellComments="asDisplayed" fitToHeight="0" fitToWidth="1" horizontalDpi="600" verticalDpi="600" orientation="landscape" paperSize="9" scale="58" r:id="rId1"/>
  <rowBreaks count="2" manualBreakCount="2">
    <brk id="32" max="9" man="1"/>
    <brk id="59" max="9" man="1"/>
  </rowBreaks>
</worksheet>
</file>

<file path=xl/worksheets/sheet5.xml><?xml version="1.0" encoding="utf-8"?>
<worksheet xmlns="http://schemas.openxmlformats.org/spreadsheetml/2006/main" xmlns:r="http://schemas.openxmlformats.org/officeDocument/2006/relationships">
  <sheetPr>
    <pageSetUpPr fitToPage="1"/>
  </sheetPr>
  <dimension ref="A1:L65"/>
  <sheetViews>
    <sheetView view="pageBreakPreview" zoomScale="85" zoomScaleNormal="84" zoomScaleSheetLayoutView="85" zoomScalePageLayoutView="0" workbookViewId="0" topLeftCell="A1">
      <pane ySplit="3" topLeftCell="A50" activePane="bottomLeft" state="frozen"/>
      <selection pane="topLeft" activeCell="D43" sqref="D43"/>
      <selection pane="bottomLeft" activeCell="D55" sqref="D55:E58"/>
    </sheetView>
  </sheetViews>
  <sheetFormatPr defaultColWidth="9.140625" defaultRowHeight="12"/>
  <cols>
    <col min="1" max="2" width="7.28125" style="2" customWidth="1"/>
    <col min="3" max="3" width="40.14062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9.140625" style="2" customWidth="1"/>
    <col min="11" max="11" width="11.7109375" style="2" customWidth="1"/>
    <col min="12" max="16384" width="9.140625" style="2" customWidth="1"/>
  </cols>
  <sheetData>
    <row r="1" ht="24" customHeight="1">
      <c r="A1" s="1" t="s">
        <v>167</v>
      </c>
    </row>
    <row r="2" spans="1:11" ht="30" customHeight="1">
      <c r="A2" s="170" t="s">
        <v>2</v>
      </c>
      <c r="B2" s="170"/>
      <c r="C2" s="171" t="s">
        <v>0</v>
      </c>
      <c r="D2" s="304" t="s">
        <v>1</v>
      </c>
      <c r="E2" s="305"/>
      <c r="F2" s="305"/>
      <c r="G2" s="305"/>
      <c r="H2" s="305"/>
      <c r="I2" s="306"/>
      <c r="J2" s="189" t="s">
        <v>6</v>
      </c>
      <c r="K2" s="199" t="s">
        <v>5</v>
      </c>
    </row>
    <row r="3" spans="1:11" ht="30" customHeight="1">
      <c r="A3" s="109" t="s">
        <v>3</v>
      </c>
      <c r="B3" s="109" t="s">
        <v>4</v>
      </c>
      <c r="C3" s="171"/>
      <c r="D3" s="307"/>
      <c r="E3" s="308"/>
      <c r="F3" s="308"/>
      <c r="G3" s="308"/>
      <c r="H3" s="308"/>
      <c r="I3" s="309"/>
      <c r="J3" s="189"/>
      <c r="K3" s="200"/>
    </row>
    <row r="4" spans="1:11" ht="30" customHeight="1">
      <c r="A4" s="6" t="s">
        <v>59</v>
      </c>
      <c r="B4" s="6">
        <v>1111</v>
      </c>
      <c r="C4" s="96" t="s">
        <v>481</v>
      </c>
      <c r="D4" s="336" t="s">
        <v>485</v>
      </c>
      <c r="E4" s="336"/>
      <c r="F4" s="338" t="s">
        <v>486</v>
      </c>
      <c r="G4" s="182"/>
      <c r="H4" s="359"/>
      <c r="I4" s="183"/>
      <c r="J4" s="110">
        <v>1798</v>
      </c>
      <c r="K4" s="54" t="s">
        <v>15</v>
      </c>
    </row>
    <row r="5" spans="1:11" ht="30" customHeight="1">
      <c r="A5" s="6" t="s">
        <v>59</v>
      </c>
      <c r="B5" s="6">
        <v>1112</v>
      </c>
      <c r="C5" s="96" t="s">
        <v>482</v>
      </c>
      <c r="D5" s="336"/>
      <c r="E5" s="336"/>
      <c r="F5" s="339"/>
      <c r="G5" s="182" t="s">
        <v>488</v>
      </c>
      <c r="H5" s="359"/>
      <c r="I5" s="183"/>
      <c r="J5" s="110">
        <v>59</v>
      </c>
      <c r="K5" s="54" t="s">
        <v>16</v>
      </c>
    </row>
    <row r="6" spans="1:11" ht="30" customHeight="1">
      <c r="A6" s="6" t="s">
        <v>59</v>
      </c>
      <c r="B6" s="6">
        <v>1121</v>
      </c>
      <c r="C6" s="96" t="s">
        <v>483</v>
      </c>
      <c r="D6" s="336"/>
      <c r="E6" s="336"/>
      <c r="F6" s="338" t="s">
        <v>487</v>
      </c>
      <c r="G6" s="182"/>
      <c r="H6" s="359"/>
      <c r="I6" s="183"/>
      <c r="J6" s="110">
        <v>3621</v>
      </c>
      <c r="K6" s="54" t="s">
        <v>15</v>
      </c>
    </row>
    <row r="7" spans="1:11" ht="30" customHeight="1">
      <c r="A7" s="6" t="s">
        <v>59</v>
      </c>
      <c r="B7" s="6">
        <v>1122</v>
      </c>
      <c r="C7" s="96" t="s">
        <v>484</v>
      </c>
      <c r="D7" s="336"/>
      <c r="E7" s="336"/>
      <c r="F7" s="339"/>
      <c r="G7" s="182" t="s">
        <v>694</v>
      </c>
      <c r="H7" s="359"/>
      <c r="I7" s="183"/>
      <c r="J7" s="110">
        <v>119</v>
      </c>
      <c r="K7" s="54" t="s">
        <v>16</v>
      </c>
    </row>
    <row r="8" spans="1:11" ht="30" customHeight="1">
      <c r="A8" s="97" t="s">
        <v>59</v>
      </c>
      <c r="B8" s="97" t="s">
        <v>445</v>
      </c>
      <c r="C8" s="98" t="s">
        <v>494</v>
      </c>
      <c r="D8" s="362" t="s">
        <v>502</v>
      </c>
      <c r="E8" s="362"/>
      <c r="F8" s="362" t="s">
        <v>447</v>
      </c>
      <c r="G8" s="184" t="s">
        <v>21</v>
      </c>
      <c r="H8" s="340" t="s">
        <v>504</v>
      </c>
      <c r="I8" s="341"/>
      <c r="J8" s="111">
        <v>-18</v>
      </c>
      <c r="K8" s="112" t="s">
        <v>15</v>
      </c>
    </row>
    <row r="9" spans="1:11" ht="30" customHeight="1">
      <c r="A9" s="97" t="s">
        <v>59</v>
      </c>
      <c r="B9" s="97" t="s">
        <v>451</v>
      </c>
      <c r="C9" s="98" t="s">
        <v>495</v>
      </c>
      <c r="D9" s="362"/>
      <c r="E9" s="362"/>
      <c r="F9" s="362"/>
      <c r="G9" s="184"/>
      <c r="H9" s="340" t="s">
        <v>505</v>
      </c>
      <c r="I9" s="341"/>
      <c r="J9" s="111">
        <v>-1</v>
      </c>
      <c r="K9" s="112" t="s">
        <v>16</v>
      </c>
    </row>
    <row r="10" spans="1:11" ht="30" customHeight="1">
      <c r="A10" s="97" t="s">
        <v>59</v>
      </c>
      <c r="B10" s="97" t="s">
        <v>453</v>
      </c>
      <c r="C10" s="98" t="s">
        <v>499</v>
      </c>
      <c r="D10" s="362"/>
      <c r="E10" s="362"/>
      <c r="F10" s="362"/>
      <c r="G10" s="184" t="s">
        <v>503</v>
      </c>
      <c r="H10" s="340" t="s">
        <v>506</v>
      </c>
      <c r="I10" s="341"/>
      <c r="J10" s="111">
        <v>-36</v>
      </c>
      <c r="K10" s="112" t="s">
        <v>15</v>
      </c>
    </row>
    <row r="11" spans="1:11" ht="30" customHeight="1">
      <c r="A11" s="97" t="s">
        <v>59</v>
      </c>
      <c r="B11" s="97" t="s">
        <v>454</v>
      </c>
      <c r="C11" s="98" t="s">
        <v>500</v>
      </c>
      <c r="D11" s="362"/>
      <c r="E11" s="362"/>
      <c r="F11" s="362"/>
      <c r="G11" s="184"/>
      <c r="H11" s="340" t="s">
        <v>505</v>
      </c>
      <c r="I11" s="341"/>
      <c r="J11" s="111">
        <v>-1</v>
      </c>
      <c r="K11" s="112" t="s">
        <v>16</v>
      </c>
    </row>
    <row r="12" spans="1:11" ht="30" customHeight="1">
      <c r="A12" s="97" t="s">
        <v>59</v>
      </c>
      <c r="B12" s="97" t="s">
        <v>490</v>
      </c>
      <c r="C12" s="98" t="s">
        <v>507</v>
      </c>
      <c r="D12" s="362" t="s">
        <v>511</v>
      </c>
      <c r="E12" s="362"/>
      <c r="F12" s="362" t="s">
        <v>447</v>
      </c>
      <c r="G12" s="184" t="s">
        <v>21</v>
      </c>
      <c r="H12" s="340" t="s">
        <v>504</v>
      </c>
      <c r="I12" s="341"/>
      <c r="J12" s="111">
        <v>-18</v>
      </c>
      <c r="K12" s="112" t="s">
        <v>15</v>
      </c>
    </row>
    <row r="13" spans="1:11" ht="30" customHeight="1">
      <c r="A13" s="97" t="s">
        <v>59</v>
      </c>
      <c r="B13" s="97" t="s">
        <v>491</v>
      </c>
      <c r="C13" s="98" t="s">
        <v>508</v>
      </c>
      <c r="D13" s="362"/>
      <c r="E13" s="362"/>
      <c r="F13" s="362"/>
      <c r="G13" s="184"/>
      <c r="H13" s="340" t="s">
        <v>505</v>
      </c>
      <c r="I13" s="341"/>
      <c r="J13" s="111">
        <v>-1</v>
      </c>
      <c r="K13" s="112" t="s">
        <v>16</v>
      </c>
    </row>
    <row r="14" spans="1:11" ht="30" customHeight="1">
      <c r="A14" s="97" t="s">
        <v>59</v>
      </c>
      <c r="B14" s="97" t="s">
        <v>492</v>
      </c>
      <c r="C14" s="98" t="s">
        <v>509</v>
      </c>
      <c r="D14" s="362"/>
      <c r="E14" s="362"/>
      <c r="F14" s="362"/>
      <c r="G14" s="184" t="s">
        <v>503</v>
      </c>
      <c r="H14" s="340" t="s">
        <v>506</v>
      </c>
      <c r="I14" s="341"/>
      <c r="J14" s="111">
        <v>-36</v>
      </c>
      <c r="K14" s="112" t="s">
        <v>15</v>
      </c>
    </row>
    <row r="15" spans="1:11" ht="30" customHeight="1">
      <c r="A15" s="97" t="s">
        <v>59</v>
      </c>
      <c r="B15" s="97" t="s">
        <v>493</v>
      </c>
      <c r="C15" s="98" t="s">
        <v>510</v>
      </c>
      <c r="D15" s="362"/>
      <c r="E15" s="362"/>
      <c r="F15" s="362"/>
      <c r="G15" s="184"/>
      <c r="H15" s="340" t="s">
        <v>505</v>
      </c>
      <c r="I15" s="341"/>
      <c r="J15" s="111">
        <v>-1</v>
      </c>
      <c r="K15" s="112" t="s">
        <v>16</v>
      </c>
    </row>
    <row r="16" spans="1:11" ht="30" customHeight="1">
      <c r="A16" s="6" t="s">
        <v>59</v>
      </c>
      <c r="B16" s="6">
        <v>8110</v>
      </c>
      <c r="C16" s="3" t="s">
        <v>89</v>
      </c>
      <c r="D16" s="328" t="s">
        <v>22</v>
      </c>
      <c r="E16" s="329"/>
      <c r="F16" s="330"/>
      <c r="G16" s="334"/>
      <c r="H16" s="335"/>
      <c r="I16" s="55" t="s">
        <v>25</v>
      </c>
      <c r="J16" s="56"/>
      <c r="K16" s="54" t="s">
        <v>15</v>
      </c>
    </row>
    <row r="17" spans="1:11" ht="30" customHeight="1">
      <c r="A17" s="6" t="s">
        <v>59</v>
      </c>
      <c r="B17" s="6">
        <v>8111</v>
      </c>
      <c r="C17" s="3" t="s">
        <v>90</v>
      </c>
      <c r="D17" s="331"/>
      <c r="E17" s="332"/>
      <c r="F17" s="333"/>
      <c r="G17" s="334"/>
      <c r="H17" s="335"/>
      <c r="I17" s="55" t="s">
        <v>26</v>
      </c>
      <c r="J17" s="56"/>
      <c r="K17" s="54" t="s">
        <v>16</v>
      </c>
    </row>
    <row r="18" spans="1:11" ht="30" customHeight="1">
      <c r="A18" s="6" t="s">
        <v>59</v>
      </c>
      <c r="B18" s="6">
        <v>6105</v>
      </c>
      <c r="C18" s="3" t="s">
        <v>92</v>
      </c>
      <c r="D18" s="363" t="s">
        <v>371</v>
      </c>
      <c r="E18" s="363"/>
      <c r="F18" s="364" t="s">
        <v>447</v>
      </c>
      <c r="G18" s="360" t="s">
        <v>21</v>
      </c>
      <c r="H18" s="361"/>
      <c r="I18" s="57" t="s">
        <v>27</v>
      </c>
      <c r="J18" s="31">
        <v>-376</v>
      </c>
      <c r="K18" s="249" t="s">
        <v>116</v>
      </c>
    </row>
    <row r="19" spans="1:11" ht="30" customHeight="1">
      <c r="A19" s="6" t="s">
        <v>59</v>
      </c>
      <c r="B19" s="6">
        <v>6106</v>
      </c>
      <c r="C19" s="3" t="s">
        <v>93</v>
      </c>
      <c r="D19" s="363"/>
      <c r="E19" s="363"/>
      <c r="F19" s="364"/>
      <c r="G19" s="360" t="s">
        <v>106</v>
      </c>
      <c r="H19" s="361"/>
      <c r="I19" s="57" t="s">
        <v>28</v>
      </c>
      <c r="J19" s="31">
        <v>-752</v>
      </c>
      <c r="K19" s="367"/>
    </row>
    <row r="20" spans="1:11" ht="30" customHeight="1">
      <c r="A20" s="97" t="s">
        <v>59</v>
      </c>
      <c r="B20" s="97">
        <v>5612</v>
      </c>
      <c r="C20" s="98" t="s">
        <v>512</v>
      </c>
      <c r="D20" s="365" t="s">
        <v>515</v>
      </c>
      <c r="E20" s="366"/>
      <c r="F20" s="366"/>
      <c r="G20" s="366"/>
      <c r="H20" s="366"/>
      <c r="I20" s="113" t="s">
        <v>513</v>
      </c>
      <c r="J20" s="100">
        <v>-47</v>
      </c>
      <c r="K20" s="114" t="s">
        <v>514</v>
      </c>
    </row>
    <row r="21" spans="1:11" ht="30" customHeight="1">
      <c r="A21" s="6" t="s">
        <v>59</v>
      </c>
      <c r="B21" s="6">
        <v>5010</v>
      </c>
      <c r="C21" s="3" t="s">
        <v>94</v>
      </c>
      <c r="D21" s="324" t="s">
        <v>516</v>
      </c>
      <c r="E21" s="324"/>
      <c r="F21" s="324"/>
      <c r="G21" s="324"/>
      <c r="H21" s="300"/>
      <c r="I21" s="57" t="s">
        <v>29</v>
      </c>
      <c r="J21" s="31">
        <v>100</v>
      </c>
      <c r="K21" s="249" t="s">
        <v>116</v>
      </c>
    </row>
    <row r="22" spans="1:11" ht="30" customHeight="1">
      <c r="A22" s="115" t="s">
        <v>59</v>
      </c>
      <c r="B22" s="115">
        <v>5002</v>
      </c>
      <c r="C22" s="116" t="s">
        <v>95</v>
      </c>
      <c r="D22" s="346" t="s">
        <v>32</v>
      </c>
      <c r="E22" s="346"/>
      <c r="F22" s="346"/>
      <c r="G22" s="346"/>
      <c r="H22" s="322"/>
      <c r="I22" s="117" t="s">
        <v>30</v>
      </c>
      <c r="J22" s="118">
        <v>225</v>
      </c>
      <c r="K22" s="250"/>
    </row>
    <row r="23" spans="1:11" ht="30" customHeight="1">
      <c r="A23" s="6" t="s">
        <v>59</v>
      </c>
      <c r="B23" s="6">
        <v>6109</v>
      </c>
      <c r="C23" s="3" t="s">
        <v>91</v>
      </c>
      <c r="D23" s="349" t="s">
        <v>294</v>
      </c>
      <c r="E23" s="350"/>
      <c r="F23" s="350"/>
      <c r="G23" s="350"/>
      <c r="H23" s="350"/>
      <c r="I23" s="55" t="s">
        <v>297</v>
      </c>
      <c r="J23" s="31">
        <v>240</v>
      </c>
      <c r="K23" s="250"/>
    </row>
    <row r="24" spans="1:11" ht="30" customHeight="1">
      <c r="A24" s="12" t="s">
        <v>59</v>
      </c>
      <c r="B24" s="12">
        <v>6116</v>
      </c>
      <c r="C24" s="3" t="s">
        <v>296</v>
      </c>
      <c r="D24" s="351" t="s">
        <v>295</v>
      </c>
      <c r="E24" s="352"/>
      <c r="F24" s="352"/>
      <c r="G24" s="352"/>
      <c r="H24" s="352"/>
      <c r="I24" s="62" t="s">
        <v>298</v>
      </c>
      <c r="J24" s="31">
        <v>50</v>
      </c>
      <c r="K24" s="250"/>
    </row>
    <row r="25" spans="1:11" ht="30" customHeight="1">
      <c r="A25" s="12" t="s">
        <v>59</v>
      </c>
      <c r="B25" s="12">
        <v>5003</v>
      </c>
      <c r="C25" s="3" t="s">
        <v>96</v>
      </c>
      <c r="D25" s="299" t="s">
        <v>299</v>
      </c>
      <c r="E25" s="299"/>
      <c r="F25" s="299"/>
      <c r="G25" s="299"/>
      <c r="H25" s="297"/>
      <c r="I25" s="62" t="s">
        <v>114</v>
      </c>
      <c r="J25" s="31">
        <v>200</v>
      </c>
      <c r="K25" s="250"/>
    </row>
    <row r="26" spans="1:11" ht="30" customHeight="1">
      <c r="A26" s="12" t="s">
        <v>59</v>
      </c>
      <c r="B26" s="12">
        <v>5004</v>
      </c>
      <c r="C26" s="3" t="s">
        <v>307</v>
      </c>
      <c r="D26" s="342" t="s">
        <v>311</v>
      </c>
      <c r="E26" s="343"/>
      <c r="F26" s="343"/>
      <c r="G26" s="351" t="s">
        <v>308</v>
      </c>
      <c r="H26" s="352"/>
      <c r="I26" s="62" t="s">
        <v>57</v>
      </c>
      <c r="J26" s="31">
        <v>150</v>
      </c>
      <c r="K26" s="250"/>
    </row>
    <row r="27" spans="1:11" ht="30" customHeight="1">
      <c r="A27" s="12" t="s">
        <v>59</v>
      </c>
      <c r="B27" s="12">
        <v>5011</v>
      </c>
      <c r="C27" s="3" t="s">
        <v>300</v>
      </c>
      <c r="D27" s="344"/>
      <c r="E27" s="345"/>
      <c r="F27" s="345"/>
      <c r="G27" s="351" t="s">
        <v>309</v>
      </c>
      <c r="H27" s="352"/>
      <c r="I27" s="62" t="s">
        <v>310</v>
      </c>
      <c r="J27" s="31">
        <v>160</v>
      </c>
      <c r="K27" s="250"/>
    </row>
    <row r="28" spans="1:11" ht="30" customHeight="1">
      <c r="A28" s="97" t="s">
        <v>59</v>
      </c>
      <c r="B28" s="97">
        <v>6310</v>
      </c>
      <c r="C28" s="98" t="s">
        <v>517</v>
      </c>
      <c r="D28" s="368" t="s">
        <v>518</v>
      </c>
      <c r="E28" s="369"/>
      <c r="F28" s="369"/>
      <c r="G28" s="369"/>
      <c r="H28" s="369"/>
      <c r="I28" s="122" t="s">
        <v>519</v>
      </c>
      <c r="J28" s="100">
        <v>480</v>
      </c>
      <c r="K28" s="250"/>
    </row>
    <row r="29" spans="1:11" ht="30" customHeight="1">
      <c r="A29" s="115" t="s">
        <v>59</v>
      </c>
      <c r="B29" s="115">
        <v>5006</v>
      </c>
      <c r="C29" s="116" t="s">
        <v>97</v>
      </c>
      <c r="D29" s="325" t="s">
        <v>312</v>
      </c>
      <c r="E29" s="374" t="s">
        <v>23</v>
      </c>
      <c r="F29" s="375"/>
      <c r="G29" s="302" t="s">
        <v>55</v>
      </c>
      <c r="H29" s="303"/>
      <c r="I29" s="119" t="s">
        <v>33</v>
      </c>
      <c r="J29" s="118">
        <v>480</v>
      </c>
      <c r="K29" s="250"/>
    </row>
    <row r="30" spans="1:11" ht="30" customHeight="1">
      <c r="A30" s="115" t="s">
        <v>59</v>
      </c>
      <c r="B30" s="115">
        <v>5007</v>
      </c>
      <c r="C30" s="116" t="s">
        <v>98</v>
      </c>
      <c r="D30" s="326"/>
      <c r="E30" s="376"/>
      <c r="F30" s="377"/>
      <c r="G30" s="302" t="s">
        <v>56</v>
      </c>
      <c r="H30" s="303"/>
      <c r="I30" s="119" t="s">
        <v>33</v>
      </c>
      <c r="J30" s="118">
        <v>480</v>
      </c>
      <c r="K30" s="250"/>
    </row>
    <row r="31" spans="1:11" ht="30" customHeight="1">
      <c r="A31" s="115" t="s">
        <v>59</v>
      </c>
      <c r="B31" s="115">
        <v>5008</v>
      </c>
      <c r="C31" s="116" t="s">
        <v>99</v>
      </c>
      <c r="D31" s="326"/>
      <c r="E31" s="378"/>
      <c r="F31" s="379"/>
      <c r="G31" s="322" t="s">
        <v>34</v>
      </c>
      <c r="H31" s="323"/>
      <c r="I31" s="120" t="s">
        <v>33</v>
      </c>
      <c r="J31" s="118">
        <v>480</v>
      </c>
      <c r="K31" s="250"/>
    </row>
    <row r="32" spans="1:11" ht="30" customHeight="1">
      <c r="A32" s="115" t="s">
        <v>59</v>
      </c>
      <c r="B32" s="115">
        <v>5009</v>
      </c>
      <c r="C32" s="116" t="s">
        <v>100</v>
      </c>
      <c r="D32" s="327"/>
      <c r="E32" s="315" t="s">
        <v>24</v>
      </c>
      <c r="F32" s="337"/>
      <c r="G32" s="314" t="s">
        <v>36</v>
      </c>
      <c r="H32" s="315"/>
      <c r="I32" s="121" t="s">
        <v>35</v>
      </c>
      <c r="J32" s="118">
        <v>700</v>
      </c>
      <c r="K32" s="250"/>
    </row>
    <row r="33" spans="1:11" ht="30" customHeight="1">
      <c r="A33" s="115" t="s">
        <v>59</v>
      </c>
      <c r="B33" s="115">
        <v>5005</v>
      </c>
      <c r="C33" s="116" t="s">
        <v>101</v>
      </c>
      <c r="D33" s="322" t="s">
        <v>313</v>
      </c>
      <c r="E33" s="323"/>
      <c r="F33" s="323"/>
      <c r="G33" s="323"/>
      <c r="H33" s="323"/>
      <c r="I33" s="120" t="s">
        <v>37</v>
      </c>
      <c r="J33" s="118">
        <v>120</v>
      </c>
      <c r="K33" s="250"/>
    </row>
    <row r="34" spans="1:11" ht="30" customHeight="1">
      <c r="A34" s="12" t="s">
        <v>59</v>
      </c>
      <c r="B34" s="12">
        <v>6011</v>
      </c>
      <c r="C34" s="3" t="s">
        <v>322</v>
      </c>
      <c r="D34" s="279" t="s">
        <v>520</v>
      </c>
      <c r="E34" s="318"/>
      <c r="F34" s="316" t="s">
        <v>315</v>
      </c>
      <c r="G34" s="321" t="s">
        <v>21</v>
      </c>
      <c r="H34" s="297"/>
      <c r="I34" s="62" t="s">
        <v>319</v>
      </c>
      <c r="J34" s="31">
        <v>88</v>
      </c>
      <c r="K34" s="250"/>
    </row>
    <row r="35" spans="1:11" ht="30" customHeight="1">
      <c r="A35" s="12" t="s">
        <v>59</v>
      </c>
      <c r="B35" s="12">
        <v>6012</v>
      </c>
      <c r="C35" s="3" t="s">
        <v>323</v>
      </c>
      <c r="D35" s="281"/>
      <c r="E35" s="319"/>
      <c r="F35" s="317"/>
      <c r="G35" s="321" t="s">
        <v>107</v>
      </c>
      <c r="H35" s="297"/>
      <c r="I35" s="62" t="s">
        <v>320</v>
      </c>
      <c r="J35" s="31">
        <v>176</v>
      </c>
      <c r="K35" s="250"/>
    </row>
    <row r="36" spans="1:11" ht="30" customHeight="1">
      <c r="A36" s="12" t="s">
        <v>59</v>
      </c>
      <c r="B36" s="12">
        <v>6107</v>
      </c>
      <c r="C36" s="3" t="s">
        <v>102</v>
      </c>
      <c r="D36" s="281"/>
      <c r="E36" s="319"/>
      <c r="F36" s="316" t="s">
        <v>314</v>
      </c>
      <c r="G36" s="321" t="s">
        <v>21</v>
      </c>
      <c r="H36" s="297"/>
      <c r="I36" s="62" t="s">
        <v>38</v>
      </c>
      <c r="J36" s="31">
        <v>72</v>
      </c>
      <c r="K36" s="250"/>
    </row>
    <row r="37" spans="1:11" ht="30" customHeight="1">
      <c r="A37" s="12" t="s">
        <v>59</v>
      </c>
      <c r="B37" s="12">
        <v>6108</v>
      </c>
      <c r="C37" s="3" t="s">
        <v>103</v>
      </c>
      <c r="D37" s="281"/>
      <c r="E37" s="319"/>
      <c r="F37" s="317"/>
      <c r="G37" s="321" t="s">
        <v>107</v>
      </c>
      <c r="H37" s="297"/>
      <c r="I37" s="62" t="s">
        <v>39</v>
      </c>
      <c r="J37" s="31">
        <v>144</v>
      </c>
      <c r="K37" s="250"/>
    </row>
    <row r="38" spans="1:11" ht="30" customHeight="1">
      <c r="A38" s="12" t="s">
        <v>59</v>
      </c>
      <c r="B38" s="12">
        <v>6103</v>
      </c>
      <c r="C38" s="3" t="s">
        <v>317</v>
      </c>
      <c r="D38" s="281"/>
      <c r="E38" s="319"/>
      <c r="F38" s="357" t="s">
        <v>316</v>
      </c>
      <c r="G38" s="321" t="s">
        <v>21</v>
      </c>
      <c r="H38" s="297"/>
      <c r="I38" s="62" t="s">
        <v>41</v>
      </c>
      <c r="J38" s="31">
        <v>24</v>
      </c>
      <c r="K38" s="250"/>
    </row>
    <row r="39" spans="1:11" ht="30" customHeight="1">
      <c r="A39" s="12" t="s">
        <v>59</v>
      </c>
      <c r="B39" s="12">
        <v>6104</v>
      </c>
      <c r="C39" s="3" t="s">
        <v>318</v>
      </c>
      <c r="D39" s="283"/>
      <c r="E39" s="320"/>
      <c r="F39" s="358"/>
      <c r="G39" s="321" t="s">
        <v>107</v>
      </c>
      <c r="H39" s="297"/>
      <c r="I39" s="62" t="s">
        <v>327</v>
      </c>
      <c r="J39" s="31">
        <v>48</v>
      </c>
      <c r="K39" s="250"/>
    </row>
    <row r="40" spans="1:11" ht="30" customHeight="1">
      <c r="A40" s="12" t="s">
        <v>59</v>
      </c>
      <c r="B40" s="12">
        <v>4001</v>
      </c>
      <c r="C40" s="3" t="s">
        <v>115</v>
      </c>
      <c r="D40" s="370" t="s">
        <v>521</v>
      </c>
      <c r="E40" s="371"/>
      <c r="F40" s="353" t="s">
        <v>326</v>
      </c>
      <c r="G40" s="354"/>
      <c r="H40" s="354"/>
      <c r="I40" s="62" t="s">
        <v>328</v>
      </c>
      <c r="J40" s="31">
        <v>100</v>
      </c>
      <c r="K40" s="250"/>
    </row>
    <row r="41" spans="1:11" ht="30" customHeight="1">
      <c r="A41" s="12" t="s">
        <v>59</v>
      </c>
      <c r="B41" s="12">
        <v>4002</v>
      </c>
      <c r="C41" s="96" t="s">
        <v>522</v>
      </c>
      <c r="D41" s="372"/>
      <c r="E41" s="373"/>
      <c r="F41" s="94" t="s">
        <v>329</v>
      </c>
      <c r="G41" s="60"/>
      <c r="H41" s="60"/>
      <c r="I41" s="32" t="s">
        <v>114</v>
      </c>
      <c r="J41" s="31">
        <v>200</v>
      </c>
      <c r="K41" s="250"/>
    </row>
    <row r="42" spans="1:11" ht="30" customHeight="1">
      <c r="A42" s="115" t="s">
        <v>59</v>
      </c>
      <c r="B42" s="115">
        <v>4003</v>
      </c>
      <c r="C42" s="116" t="s">
        <v>321</v>
      </c>
      <c r="D42" s="125"/>
      <c r="E42" s="126"/>
      <c r="F42" s="125"/>
      <c r="G42" s="123" t="s">
        <v>330</v>
      </c>
      <c r="H42" s="124"/>
      <c r="I42" s="120" t="s">
        <v>328</v>
      </c>
      <c r="J42" s="118">
        <v>100</v>
      </c>
      <c r="K42" s="367"/>
    </row>
    <row r="43" spans="1:11" ht="30" customHeight="1">
      <c r="A43" s="12" t="s">
        <v>59</v>
      </c>
      <c r="B43" s="12">
        <v>6200</v>
      </c>
      <c r="C43" s="3" t="s">
        <v>332</v>
      </c>
      <c r="D43" s="279" t="s">
        <v>523</v>
      </c>
      <c r="E43" s="280"/>
      <c r="F43" s="355" t="s">
        <v>333</v>
      </c>
      <c r="G43" s="356"/>
      <c r="H43" s="356"/>
      <c r="I43" s="62" t="s">
        <v>419</v>
      </c>
      <c r="J43" s="31">
        <v>20</v>
      </c>
      <c r="K43" s="261" t="s">
        <v>17</v>
      </c>
    </row>
    <row r="44" spans="1:11" ht="30" customHeight="1">
      <c r="A44" s="12" t="s">
        <v>59</v>
      </c>
      <c r="B44" s="12">
        <v>6201</v>
      </c>
      <c r="C44" s="3" t="s">
        <v>331</v>
      </c>
      <c r="D44" s="283"/>
      <c r="E44" s="284"/>
      <c r="F44" s="355" t="s">
        <v>334</v>
      </c>
      <c r="G44" s="356"/>
      <c r="H44" s="356"/>
      <c r="I44" s="62" t="s">
        <v>120</v>
      </c>
      <c r="J44" s="31">
        <v>5</v>
      </c>
      <c r="K44" s="261"/>
    </row>
    <row r="45" spans="1:11" ht="30" customHeight="1">
      <c r="A45" s="12" t="s">
        <v>59</v>
      </c>
      <c r="B45" s="12">
        <v>6311</v>
      </c>
      <c r="C45" s="3" t="s">
        <v>335</v>
      </c>
      <c r="D45" s="347" t="s">
        <v>524</v>
      </c>
      <c r="E45" s="348"/>
      <c r="F45" s="60"/>
      <c r="G45" s="60"/>
      <c r="H45" s="60"/>
      <c r="I45" s="62" t="s">
        <v>420</v>
      </c>
      <c r="J45" s="31">
        <v>40</v>
      </c>
      <c r="K45" s="261" t="s">
        <v>116</v>
      </c>
    </row>
    <row r="46" spans="1:11" ht="30" customHeight="1">
      <c r="A46" s="12" t="s">
        <v>59</v>
      </c>
      <c r="B46" s="12">
        <v>6100</v>
      </c>
      <c r="C46" s="3" t="s">
        <v>199</v>
      </c>
      <c r="D46" s="293" t="s">
        <v>525</v>
      </c>
      <c r="E46" s="294"/>
      <c r="F46" s="310" t="s">
        <v>42</v>
      </c>
      <c r="G46" s="311"/>
      <c r="H46" s="311"/>
      <c r="I46" s="72" t="s">
        <v>109</v>
      </c>
      <c r="J46" s="31"/>
      <c r="K46" s="261"/>
    </row>
    <row r="47" spans="1:11" ht="30" customHeight="1">
      <c r="A47" s="12" t="s">
        <v>59</v>
      </c>
      <c r="B47" s="12">
        <v>6110</v>
      </c>
      <c r="C47" s="3" t="s">
        <v>200</v>
      </c>
      <c r="D47" s="312"/>
      <c r="E47" s="313"/>
      <c r="F47" s="310" t="s">
        <v>112</v>
      </c>
      <c r="G47" s="311"/>
      <c r="H47" s="311"/>
      <c r="I47" s="72" t="s">
        <v>110</v>
      </c>
      <c r="J47" s="31"/>
      <c r="K47" s="261"/>
    </row>
    <row r="48" spans="1:11" ht="30" customHeight="1">
      <c r="A48" s="12" t="s">
        <v>59</v>
      </c>
      <c r="B48" s="12">
        <v>6111</v>
      </c>
      <c r="C48" s="3" t="s">
        <v>201</v>
      </c>
      <c r="D48" s="312"/>
      <c r="E48" s="313"/>
      <c r="F48" s="310" t="s">
        <v>113</v>
      </c>
      <c r="G48" s="311"/>
      <c r="H48" s="311"/>
      <c r="I48" s="72" t="s">
        <v>111</v>
      </c>
      <c r="J48" s="31"/>
      <c r="K48" s="261"/>
    </row>
    <row r="49" spans="1:11" ht="30" customHeight="1">
      <c r="A49" s="12" t="s">
        <v>179</v>
      </c>
      <c r="B49" s="12">
        <v>6118</v>
      </c>
      <c r="C49" s="3" t="s">
        <v>202</v>
      </c>
      <c r="D49" s="293" t="s">
        <v>526</v>
      </c>
      <c r="E49" s="294"/>
      <c r="F49" s="297" t="s">
        <v>182</v>
      </c>
      <c r="G49" s="298"/>
      <c r="H49" s="298"/>
      <c r="I49" s="30" t="s">
        <v>180</v>
      </c>
      <c r="J49" s="31"/>
      <c r="K49" s="261"/>
    </row>
    <row r="50" spans="1:11" ht="30" customHeight="1">
      <c r="A50" s="12" t="s">
        <v>179</v>
      </c>
      <c r="B50" s="12">
        <v>6119</v>
      </c>
      <c r="C50" s="3" t="s">
        <v>203</v>
      </c>
      <c r="D50" s="295"/>
      <c r="E50" s="296"/>
      <c r="F50" s="299" t="s">
        <v>183</v>
      </c>
      <c r="G50" s="299"/>
      <c r="H50" s="297"/>
      <c r="I50" s="30" t="s">
        <v>187</v>
      </c>
      <c r="J50" s="31"/>
      <c r="K50" s="261"/>
    </row>
    <row r="51" spans="1:11" ht="30" customHeight="1">
      <c r="A51" s="12" t="s">
        <v>179</v>
      </c>
      <c r="B51" s="12">
        <v>6114</v>
      </c>
      <c r="C51" s="3" t="s">
        <v>427</v>
      </c>
      <c r="D51" s="300" t="s">
        <v>527</v>
      </c>
      <c r="E51" s="301"/>
      <c r="F51" s="301"/>
      <c r="G51" s="61"/>
      <c r="H51" s="61"/>
      <c r="I51" s="30" t="s">
        <v>423</v>
      </c>
      <c r="J51" s="31"/>
      <c r="K51" s="261"/>
    </row>
    <row r="52" spans="1:12" ht="30" customHeight="1">
      <c r="A52" s="1" t="s">
        <v>43</v>
      </c>
      <c r="B52" s="63"/>
      <c r="C52" s="64"/>
      <c r="D52" s="65"/>
      <c r="E52" s="65"/>
      <c r="F52" s="66"/>
      <c r="G52" s="66"/>
      <c r="H52" s="67"/>
      <c r="I52" s="67"/>
      <c r="J52" s="68"/>
      <c r="K52" s="69"/>
      <c r="L52" s="70"/>
    </row>
    <row r="53" spans="1:11" ht="30" customHeight="1">
      <c r="A53" s="170" t="s">
        <v>2</v>
      </c>
      <c r="B53" s="170"/>
      <c r="C53" s="171" t="s">
        <v>0</v>
      </c>
      <c r="D53" s="304" t="s">
        <v>1</v>
      </c>
      <c r="E53" s="305"/>
      <c r="F53" s="305"/>
      <c r="G53" s="305"/>
      <c r="H53" s="305"/>
      <c r="I53" s="306"/>
      <c r="J53" s="189" t="s">
        <v>6</v>
      </c>
      <c r="K53" s="199" t="s">
        <v>5</v>
      </c>
    </row>
    <row r="54" spans="1:11" ht="30" customHeight="1">
      <c r="A54" s="109" t="s">
        <v>3</v>
      </c>
      <c r="B54" s="109" t="s">
        <v>4</v>
      </c>
      <c r="C54" s="171"/>
      <c r="D54" s="307"/>
      <c r="E54" s="308"/>
      <c r="F54" s="308"/>
      <c r="G54" s="308"/>
      <c r="H54" s="308"/>
      <c r="I54" s="309"/>
      <c r="J54" s="189"/>
      <c r="K54" s="200"/>
    </row>
    <row r="55" spans="1:11" ht="30" customHeight="1">
      <c r="A55" s="6" t="s">
        <v>59</v>
      </c>
      <c r="B55" s="169">
        <v>8013</v>
      </c>
      <c r="C55" s="96" t="s">
        <v>528</v>
      </c>
      <c r="D55" s="279" t="s">
        <v>447</v>
      </c>
      <c r="E55" s="280"/>
      <c r="F55" s="285" t="s">
        <v>45</v>
      </c>
      <c r="G55" s="286"/>
      <c r="H55" s="127" t="s">
        <v>532</v>
      </c>
      <c r="I55" s="258" t="s">
        <v>44</v>
      </c>
      <c r="J55" s="128">
        <v>1259</v>
      </c>
      <c r="K55" s="41" t="s">
        <v>15</v>
      </c>
    </row>
    <row r="56" spans="1:11" ht="30" customHeight="1">
      <c r="A56" s="6" t="s">
        <v>59</v>
      </c>
      <c r="B56" s="6">
        <v>8002</v>
      </c>
      <c r="C56" s="96" t="s">
        <v>529</v>
      </c>
      <c r="D56" s="281"/>
      <c r="E56" s="282"/>
      <c r="F56" s="287"/>
      <c r="G56" s="288"/>
      <c r="H56" s="127" t="s">
        <v>533</v>
      </c>
      <c r="I56" s="259"/>
      <c r="J56" s="128">
        <v>41</v>
      </c>
      <c r="K56" s="41" t="s">
        <v>16</v>
      </c>
    </row>
    <row r="57" spans="1:11" ht="30" customHeight="1">
      <c r="A57" s="6" t="s">
        <v>59</v>
      </c>
      <c r="B57" s="6">
        <v>8011</v>
      </c>
      <c r="C57" s="96" t="s">
        <v>530</v>
      </c>
      <c r="D57" s="281"/>
      <c r="E57" s="282"/>
      <c r="F57" s="289" t="s">
        <v>540</v>
      </c>
      <c r="G57" s="290"/>
      <c r="H57" s="127" t="s">
        <v>534</v>
      </c>
      <c r="I57" s="259"/>
      <c r="J57" s="128">
        <v>2535</v>
      </c>
      <c r="K57" s="41" t="s">
        <v>15</v>
      </c>
    </row>
    <row r="58" spans="1:11" ht="30" customHeight="1">
      <c r="A58" s="6" t="s">
        <v>59</v>
      </c>
      <c r="B58" s="6">
        <v>8012</v>
      </c>
      <c r="C58" s="96" t="s">
        <v>531</v>
      </c>
      <c r="D58" s="283"/>
      <c r="E58" s="284"/>
      <c r="F58" s="291"/>
      <c r="G58" s="292"/>
      <c r="H58" s="127" t="s">
        <v>535</v>
      </c>
      <c r="I58" s="272"/>
      <c r="J58" s="129">
        <v>83</v>
      </c>
      <c r="K58" s="58" t="s">
        <v>16</v>
      </c>
    </row>
    <row r="59" spans="1:12" ht="30" customHeight="1">
      <c r="A59" s="1" t="s">
        <v>50</v>
      </c>
      <c r="B59" s="63"/>
      <c r="C59" s="66"/>
      <c r="D59" s="65"/>
      <c r="E59" s="65"/>
      <c r="F59" s="71"/>
      <c r="G59" s="71"/>
      <c r="H59" s="71"/>
      <c r="I59" s="71"/>
      <c r="J59" s="68"/>
      <c r="K59" s="69"/>
      <c r="L59" s="70"/>
    </row>
    <row r="60" spans="1:11" ht="30" customHeight="1">
      <c r="A60" s="170" t="s">
        <v>2</v>
      </c>
      <c r="B60" s="170"/>
      <c r="C60" s="171" t="s">
        <v>0</v>
      </c>
      <c r="D60" s="304" t="s">
        <v>1</v>
      </c>
      <c r="E60" s="305"/>
      <c r="F60" s="305"/>
      <c r="G60" s="305"/>
      <c r="H60" s="305"/>
      <c r="I60" s="306"/>
      <c r="J60" s="189" t="s">
        <v>6</v>
      </c>
      <c r="K60" s="199" t="s">
        <v>5</v>
      </c>
    </row>
    <row r="61" spans="1:11" ht="30" customHeight="1">
      <c r="A61" s="109" t="s">
        <v>3</v>
      </c>
      <c r="B61" s="109" t="s">
        <v>4</v>
      </c>
      <c r="C61" s="171"/>
      <c r="D61" s="307"/>
      <c r="E61" s="308"/>
      <c r="F61" s="308"/>
      <c r="G61" s="308"/>
      <c r="H61" s="308"/>
      <c r="I61" s="309"/>
      <c r="J61" s="189"/>
      <c r="K61" s="200"/>
    </row>
    <row r="62" spans="1:11" ht="30" customHeight="1">
      <c r="A62" s="6" t="s">
        <v>59</v>
      </c>
      <c r="B62" s="6">
        <v>9001</v>
      </c>
      <c r="C62" s="96" t="s">
        <v>536</v>
      </c>
      <c r="D62" s="279" t="s">
        <v>447</v>
      </c>
      <c r="E62" s="280"/>
      <c r="F62" s="285" t="s">
        <v>45</v>
      </c>
      <c r="G62" s="286"/>
      <c r="H62" s="127" t="s">
        <v>532</v>
      </c>
      <c r="I62" s="258" t="s">
        <v>44</v>
      </c>
      <c r="J62" s="128">
        <v>1259</v>
      </c>
      <c r="K62" s="41" t="s">
        <v>15</v>
      </c>
    </row>
    <row r="63" spans="1:11" ht="30" customHeight="1">
      <c r="A63" s="6" t="s">
        <v>59</v>
      </c>
      <c r="B63" s="6">
        <v>9002</v>
      </c>
      <c r="C63" s="96" t="s">
        <v>537</v>
      </c>
      <c r="D63" s="281"/>
      <c r="E63" s="282"/>
      <c r="F63" s="287"/>
      <c r="G63" s="288"/>
      <c r="H63" s="127" t="s">
        <v>533</v>
      </c>
      <c r="I63" s="259"/>
      <c r="J63" s="128">
        <v>41</v>
      </c>
      <c r="K63" s="41" t="s">
        <v>16</v>
      </c>
    </row>
    <row r="64" spans="1:11" ht="30" customHeight="1">
      <c r="A64" s="6" t="s">
        <v>59</v>
      </c>
      <c r="B64" s="6">
        <v>9011</v>
      </c>
      <c r="C64" s="96" t="s">
        <v>538</v>
      </c>
      <c r="D64" s="281"/>
      <c r="E64" s="282"/>
      <c r="F64" s="289" t="s">
        <v>540</v>
      </c>
      <c r="G64" s="290"/>
      <c r="H64" s="127" t="s">
        <v>534</v>
      </c>
      <c r="I64" s="259"/>
      <c r="J64" s="128">
        <v>2535</v>
      </c>
      <c r="K64" s="41" t="s">
        <v>15</v>
      </c>
    </row>
    <row r="65" spans="1:11" ht="30" customHeight="1">
      <c r="A65" s="6" t="s">
        <v>59</v>
      </c>
      <c r="B65" s="6">
        <v>9012</v>
      </c>
      <c r="C65" s="96" t="s">
        <v>539</v>
      </c>
      <c r="D65" s="283"/>
      <c r="E65" s="284"/>
      <c r="F65" s="291"/>
      <c r="G65" s="292"/>
      <c r="H65" s="127" t="s">
        <v>535</v>
      </c>
      <c r="I65" s="272"/>
      <c r="J65" s="129">
        <v>83</v>
      </c>
      <c r="K65" s="58" t="s">
        <v>16</v>
      </c>
    </row>
  </sheetData>
  <sheetProtection/>
  <mergeCells count="99">
    <mergeCell ref="D18:E19"/>
    <mergeCell ref="F18:F19"/>
    <mergeCell ref="D20:H20"/>
    <mergeCell ref="K18:K19"/>
    <mergeCell ref="K21:K42"/>
    <mergeCell ref="D28:H28"/>
    <mergeCell ref="D40:E41"/>
    <mergeCell ref="G18:H18"/>
    <mergeCell ref="E29:F31"/>
    <mergeCell ref="G37:H37"/>
    <mergeCell ref="D12:E15"/>
    <mergeCell ref="F12:F15"/>
    <mergeCell ref="G12:G13"/>
    <mergeCell ref="H12:I12"/>
    <mergeCell ref="H13:I13"/>
    <mergeCell ref="G14:G15"/>
    <mergeCell ref="H14:I14"/>
    <mergeCell ref="H15:I15"/>
    <mergeCell ref="D8:E11"/>
    <mergeCell ref="F8:F11"/>
    <mergeCell ref="G10:G11"/>
    <mergeCell ref="H9:I9"/>
    <mergeCell ref="H10:I10"/>
    <mergeCell ref="H11:I11"/>
    <mergeCell ref="K45:K51"/>
    <mergeCell ref="F6:F7"/>
    <mergeCell ref="G4:I4"/>
    <mergeCell ref="G5:I5"/>
    <mergeCell ref="G6:I6"/>
    <mergeCell ref="G7:I7"/>
    <mergeCell ref="G26:H26"/>
    <mergeCell ref="G27:H27"/>
    <mergeCell ref="G19:H19"/>
    <mergeCell ref="G31:H31"/>
    <mergeCell ref="K43:K44"/>
    <mergeCell ref="F40:H40"/>
    <mergeCell ref="D43:E44"/>
    <mergeCell ref="F44:H44"/>
    <mergeCell ref="F43:H43"/>
    <mergeCell ref="F38:F39"/>
    <mergeCell ref="J60:J61"/>
    <mergeCell ref="D26:F27"/>
    <mergeCell ref="D22:H22"/>
    <mergeCell ref="G39:H39"/>
    <mergeCell ref="D45:E45"/>
    <mergeCell ref="G38:H38"/>
    <mergeCell ref="D23:H23"/>
    <mergeCell ref="I55:I58"/>
    <mergeCell ref="F57:G58"/>
    <mergeCell ref="D24:H24"/>
    <mergeCell ref="K2:K3"/>
    <mergeCell ref="D4:E7"/>
    <mergeCell ref="E32:F32"/>
    <mergeCell ref="G36:H36"/>
    <mergeCell ref="G16:H16"/>
    <mergeCell ref="J2:J3"/>
    <mergeCell ref="G35:H35"/>
    <mergeCell ref="F4:F5"/>
    <mergeCell ref="G8:G9"/>
    <mergeCell ref="H8:I8"/>
    <mergeCell ref="A2:B2"/>
    <mergeCell ref="C2:C3"/>
    <mergeCell ref="D2:I3"/>
    <mergeCell ref="D33:H33"/>
    <mergeCell ref="G30:H30"/>
    <mergeCell ref="D21:H21"/>
    <mergeCell ref="D29:D32"/>
    <mergeCell ref="D16:F17"/>
    <mergeCell ref="G17:H17"/>
    <mergeCell ref="D25:H25"/>
    <mergeCell ref="G32:H32"/>
    <mergeCell ref="F36:F37"/>
    <mergeCell ref="A60:B60"/>
    <mergeCell ref="C60:C61"/>
    <mergeCell ref="D60:I61"/>
    <mergeCell ref="F47:H47"/>
    <mergeCell ref="D55:E58"/>
    <mergeCell ref="D34:E39"/>
    <mergeCell ref="F34:F35"/>
    <mergeCell ref="G34:H34"/>
    <mergeCell ref="G29:H29"/>
    <mergeCell ref="K60:K61"/>
    <mergeCell ref="A53:B53"/>
    <mergeCell ref="C53:C54"/>
    <mergeCell ref="D53:I54"/>
    <mergeCell ref="F48:H48"/>
    <mergeCell ref="D46:E48"/>
    <mergeCell ref="J53:J54"/>
    <mergeCell ref="K53:K54"/>
    <mergeCell ref="F46:H46"/>
    <mergeCell ref="D62:E65"/>
    <mergeCell ref="F62:G63"/>
    <mergeCell ref="I62:I65"/>
    <mergeCell ref="F64:G65"/>
    <mergeCell ref="D49:E50"/>
    <mergeCell ref="F49:H49"/>
    <mergeCell ref="F50:H50"/>
    <mergeCell ref="F55:G56"/>
    <mergeCell ref="D51:F51"/>
  </mergeCells>
  <printOptions/>
  <pageMargins left="0.7086614173228347" right="0.7086614173228347" top="0.5511811023622047" bottom="0.5511811023622047" header="0.31496062992125984" footer="0.31496062992125984"/>
  <pageSetup cellComments="asDisplayed" fitToHeight="0" fitToWidth="1" horizontalDpi="600" verticalDpi="600" orientation="landscape" paperSize="9" scale="67" r:id="rId1"/>
  <rowBreaks count="2" manualBreakCount="2">
    <brk id="27" max="10" man="1"/>
    <brk id="51" max="11" man="1"/>
  </rowBreaks>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view="pageBreakPreview" zoomScale="85" zoomScaleNormal="90" zoomScaleSheetLayoutView="85" zoomScalePageLayoutView="0" workbookViewId="0" topLeftCell="A1">
      <selection activeCell="C5" sqref="C5"/>
    </sheetView>
  </sheetViews>
  <sheetFormatPr defaultColWidth="9.140625" defaultRowHeight="12"/>
  <cols>
    <col min="1" max="2" width="10.421875" style="2" customWidth="1"/>
    <col min="3" max="3" width="52.421875" style="2" customWidth="1"/>
    <col min="4" max="4" width="10.57421875" style="2" customWidth="1"/>
    <col min="5" max="5" width="14.00390625" style="2" bestFit="1" customWidth="1"/>
    <col min="6" max="7" width="14.00390625" style="2" customWidth="1"/>
    <col min="8" max="8" width="15.00390625" style="2" customWidth="1"/>
    <col min="9" max="9" width="28.8515625" style="2" customWidth="1"/>
    <col min="10" max="10" width="31.7109375" style="2" customWidth="1"/>
    <col min="11" max="16384" width="9.140625" style="2" customWidth="1"/>
  </cols>
  <sheetData>
    <row r="1" spans="1:10" ht="24" customHeight="1">
      <c r="A1" s="231" t="s">
        <v>168</v>
      </c>
      <c r="B1" s="231"/>
      <c r="C1" s="231"/>
      <c r="D1" s="231"/>
      <c r="E1" s="231"/>
      <c r="F1" s="231"/>
      <c r="G1" s="231"/>
      <c r="H1" s="231"/>
      <c r="I1" s="231"/>
      <c r="J1" s="231"/>
    </row>
    <row r="2" spans="1:10" ht="27.75" customHeight="1">
      <c r="A2" s="235" t="s">
        <v>2</v>
      </c>
      <c r="B2" s="235"/>
      <c r="C2" s="234" t="s">
        <v>0</v>
      </c>
      <c r="D2" s="189" t="s">
        <v>75</v>
      </c>
      <c r="E2" s="232" t="s">
        <v>5</v>
      </c>
      <c r="F2" s="232" t="s">
        <v>70</v>
      </c>
      <c r="G2" s="232" t="s">
        <v>77</v>
      </c>
      <c r="H2" s="234" t="s">
        <v>1</v>
      </c>
      <c r="I2" s="234"/>
      <c r="J2" s="234"/>
    </row>
    <row r="3" spans="1:10" ht="27.75" customHeight="1">
      <c r="A3" s="151" t="s">
        <v>3</v>
      </c>
      <c r="B3" s="151" t="s">
        <v>4</v>
      </c>
      <c r="C3" s="234"/>
      <c r="D3" s="189"/>
      <c r="E3" s="233"/>
      <c r="F3" s="233"/>
      <c r="G3" s="233"/>
      <c r="H3" s="234"/>
      <c r="I3" s="234"/>
      <c r="J3" s="234"/>
    </row>
    <row r="4" spans="1:10" ht="48" customHeight="1">
      <c r="A4" s="7" t="s">
        <v>63</v>
      </c>
      <c r="B4" s="7">
        <v>1001</v>
      </c>
      <c r="C4" s="8" t="s">
        <v>72</v>
      </c>
      <c r="D4" s="53">
        <v>304</v>
      </c>
      <c r="E4" s="383" t="s">
        <v>17</v>
      </c>
      <c r="F4" s="380">
        <v>0.9</v>
      </c>
      <c r="G4" s="380" t="s">
        <v>76</v>
      </c>
      <c r="H4" s="225" t="s">
        <v>78</v>
      </c>
      <c r="I4" s="226"/>
      <c r="J4" s="227"/>
    </row>
    <row r="5" spans="1:10" ht="48" customHeight="1">
      <c r="A5" s="7" t="s">
        <v>63</v>
      </c>
      <c r="B5" s="7">
        <v>1002</v>
      </c>
      <c r="C5" s="8" t="s">
        <v>79</v>
      </c>
      <c r="D5" s="53">
        <v>203</v>
      </c>
      <c r="E5" s="382"/>
      <c r="F5" s="382"/>
      <c r="G5" s="381"/>
      <c r="H5" s="228"/>
      <c r="I5" s="229"/>
      <c r="J5" s="230"/>
    </row>
    <row r="6" spans="1:10" ht="48" customHeight="1">
      <c r="A6" s="7" t="s">
        <v>63</v>
      </c>
      <c r="B6" s="7">
        <v>1003</v>
      </c>
      <c r="C6" s="8" t="s">
        <v>73</v>
      </c>
      <c r="D6" s="53">
        <v>304</v>
      </c>
      <c r="E6" s="383" t="s">
        <v>17</v>
      </c>
      <c r="F6" s="380">
        <v>0.8</v>
      </c>
      <c r="G6" s="380" t="s">
        <v>76</v>
      </c>
      <c r="H6" s="225" t="s">
        <v>78</v>
      </c>
      <c r="I6" s="226"/>
      <c r="J6" s="227"/>
    </row>
    <row r="7" spans="1:10" ht="48" customHeight="1">
      <c r="A7" s="7" t="s">
        <v>63</v>
      </c>
      <c r="B7" s="7">
        <v>1004</v>
      </c>
      <c r="C7" s="8" t="s">
        <v>80</v>
      </c>
      <c r="D7" s="53">
        <v>203</v>
      </c>
      <c r="E7" s="382"/>
      <c r="F7" s="382"/>
      <c r="G7" s="381"/>
      <c r="H7" s="228"/>
      <c r="I7" s="229"/>
      <c r="J7" s="230"/>
    </row>
    <row r="8" spans="1:10" ht="48" customHeight="1">
      <c r="A8" s="7" t="s">
        <v>63</v>
      </c>
      <c r="B8" s="7">
        <v>1005</v>
      </c>
      <c r="C8" s="8" t="s">
        <v>74</v>
      </c>
      <c r="D8" s="53">
        <v>304</v>
      </c>
      <c r="E8" s="383" t="s">
        <v>17</v>
      </c>
      <c r="F8" s="380">
        <v>0.7</v>
      </c>
      <c r="G8" s="380" t="s">
        <v>76</v>
      </c>
      <c r="H8" s="384" t="s">
        <v>105</v>
      </c>
      <c r="I8" s="385"/>
      <c r="J8" s="386"/>
    </row>
    <row r="9" spans="1:10" ht="48" customHeight="1">
      <c r="A9" s="7" t="s">
        <v>63</v>
      </c>
      <c r="B9" s="7">
        <v>1006</v>
      </c>
      <c r="C9" s="8" t="s">
        <v>81</v>
      </c>
      <c r="D9" s="53">
        <v>203</v>
      </c>
      <c r="E9" s="382"/>
      <c r="F9" s="382"/>
      <c r="G9" s="381"/>
      <c r="H9" s="228"/>
      <c r="I9" s="229"/>
      <c r="J9" s="230"/>
    </row>
    <row r="10" spans="1:10" ht="48" customHeight="1">
      <c r="A10" s="7" t="s">
        <v>122</v>
      </c>
      <c r="B10" s="7">
        <v>1007</v>
      </c>
      <c r="C10" s="8" t="s">
        <v>173</v>
      </c>
      <c r="D10" s="53">
        <v>304</v>
      </c>
      <c r="E10" s="383" t="s">
        <v>17</v>
      </c>
      <c r="F10" s="380">
        <v>0.6</v>
      </c>
      <c r="G10" s="380" t="s">
        <v>76</v>
      </c>
      <c r="H10" s="225" t="s">
        <v>105</v>
      </c>
      <c r="I10" s="226"/>
      <c r="J10" s="227"/>
    </row>
    <row r="11" spans="1:10" ht="48" customHeight="1">
      <c r="A11" s="7" t="s">
        <v>122</v>
      </c>
      <c r="B11" s="7">
        <v>1008</v>
      </c>
      <c r="C11" s="8" t="s">
        <v>174</v>
      </c>
      <c r="D11" s="53">
        <v>203</v>
      </c>
      <c r="E11" s="382"/>
      <c r="F11" s="382"/>
      <c r="G11" s="381"/>
      <c r="H11" s="228"/>
      <c r="I11" s="229"/>
      <c r="J11" s="230"/>
    </row>
  </sheetData>
  <sheetProtection/>
  <mergeCells count="24">
    <mergeCell ref="E10:E11"/>
    <mergeCell ref="F10:F11"/>
    <mergeCell ref="G10:G11"/>
    <mergeCell ref="H10:J11"/>
    <mergeCell ref="E6:E7"/>
    <mergeCell ref="H4:J5"/>
    <mergeCell ref="E8:E9"/>
    <mergeCell ref="A1:J1"/>
    <mergeCell ref="A2:B2"/>
    <mergeCell ref="C2:C3"/>
    <mergeCell ref="H2:J3"/>
    <mergeCell ref="F2:F3"/>
    <mergeCell ref="G8:G9"/>
    <mergeCell ref="H6:J7"/>
    <mergeCell ref="H8:J9"/>
    <mergeCell ref="G6:G7"/>
    <mergeCell ref="F8:F9"/>
    <mergeCell ref="G2:G3"/>
    <mergeCell ref="G4:G5"/>
    <mergeCell ref="F4:F5"/>
    <mergeCell ref="E2:E3"/>
    <mergeCell ref="D2:D3"/>
    <mergeCell ref="F6:F7"/>
    <mergeCell ref="E4:E5"/>
  </mergeCells>
  <printOptions/>
  <pageMargins left="0.7086614173228347" right="0.7086614173228347" top="0.7480314960629921" bottom="0.7480314960629921" header="0.31496062992125984" footer="0.31496062992125984"/>
  <pageSetup cellComments="asDisplayed"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M92"/>
  <sheetViews>
    <sheetView tabSelected="1" view="pageBreakPreview" zoomScaleNormal="84" zoomScaleSheetLayoutView="100" zoomScalePageLayoutView="0" workbookViewId="0" topLeftCell="A1">
      <pane ySplit="4" topLeftCell="A55" activePane="bottomLeft" state="frozen"/>
      <selection pane="topLeft" activeCell="D43" sqref="D43"/>
      <selection pane="bottomLeft" activeCell="B7" sqref="B7"/>
    </sheetView>
  </sheetViews>
  <sheetFormatPr defaultColWidth="9.140625" defaultRowHeight="12"/>
  <cols>
    <col min="1" max="2" width="7.28125" style="2" customWidth="1"/>
    <col min="3" max="3" width="52.710937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8.57421875" style="2" bestFit="1" customWidth="1"/>
    <col min="11" max="11" width="9.140625" style="2" customWidth="1"/>
    <col min="12" max="12" width="11.7109375" style="2" customWidth="1"/>
    <col min="13" max="16384" width="9.140625" style="2" customWidth="1"/>
  </cols>
  <sheetData>
    <row r="1" ht="24" customHeight="1">
      <c r="A1" s="1" t="s">
        <v>169</v>
      </c>
    </row>
    <row r="2" ht="24" customHeight="1">
      <c r="A2" s="1" t="s">
        <v>129</v>
      </c>
    </row>
    <row r="3" spans="1:12" ht="30" customHeight="1">
      <c r="A3" s="170" t="s">
        <v>2</v>
      </c>
      <c r="B3" s="170"/>
      <c r="C3" s="171" t="s">
        <v>0</v>
      </c>
      <c r="D3" s="304" t="s">
        <v>1</v>
      </c>
      <c r="E3" s="305"/>
      <c r="F3" s="305"/>
      <c r="G3" s="305"/>
      <c r="H3" s="305"/>
      <c r="I3" s="306"/>
      <c r="J3" s="199" t="s">
        <v>123</v>
      </c>
      <c r="K3" s="189" t="s">
        <v>6</v>
      </c>
      <c r="L3" s="199" t="s">
        <v>5</v>
      </c>
    </row>
    <row r="4" spans="1:12" ht="30" customHeight="1">
      <c r="A4" s="109" t="s">
        <v>3</v>
      </c>
      <c r="B4" s="109" t="s">
        <v>4</v>
      </c>
      <c r="C4" s="171"/>
      <c r="D4" s="307"/>
      <c r="E4" s="308"/>
      <c r="F4" s="308"/>
      <c r="G4" s="308"/>
      <c r="H4" s="308"/>
      <c r="I4" s="309"/>
      <c r="J4" s="200"/>
      <c r="K4" s="189"/>
      <c r="L4" s="200"/>
    </row>
    <row r="5" spans="1:12" ht="30" customHeight="1">
      <c r="A5" s="12" t="s">
        <v>122</v>
      </c>
      <c r="B5" s="12">
        <v>1101</v>
      </c>
      <c r="C5" s="96" t="s">
        <v>687</v>
      </c>
      <c r="D5" s="402" t="s">
        <v>691</v>
      </c>
      <c r="E5" s="403"/>
      <c r="F5" s="406" t="s">
        <v>692</v>
      </c>
      <c r="G5" s="410"/>
      <c r="H5" s="411"/>
      <c r="I5" s="412"/>
      <c r="J5" s="13">
        <v>0.7</v>
      </c>
      <c r="K5" s="110">
        <v>1798</v>
      </c>
      <c r="L5" s="47" t="s">
        <v>15</v>
      </c>
    </row>
    <row r="6" spans="1:12" ht="30" customHeight="1">
      <c r="A6" s="12" t="s">
        <v>122</v>
      </c>
      <c r="B6" s="12">
        <v>1102</v>
      </c>
      <c r="C6" s="96" t="s">
        <v>688</v>
      </c>
      <c r="D6" s="404"/>
      <c r="E6" s="405"/>
      <c r="F6" s="407"/>
      <c r="G6" s="182" t="s">
        <v>488</v>
      </c>
      <c r="H6" s="359"/>
      <c r="I6" s="183"/>
      <c r="J6" s="13">
        <v>0.7</v>
      </c>
      <c r="K6" s="110">
        <v>59</v>
      </c>
      <c r="L6" s="47" t="s">
        <v>16</v>
      </c>
    </row>
    <row r="7" spans="1:12" ht="30" customHeight="1">
      <c r="A7" s="12" t="s">
        <v>122</v>
      </c>
      <c r="B7" s="12">
        <v>1201</v>
      </c>
      <c r="C7" s="96" t="s">
        <v>689</v>
      </c>
      <c r="D7" s="404"/>
      <c r="E7" s="405"/>
      <c r="F7" s="408" t="s">
        <v>693</v>
      </c>
      <c r="G7" s="410"/>
      <c r="H7" s="411"/>
      <c r="I7" s="412"/>
      <c r="J7" s="13">
        <v>0.7</v>
      </c>
      <c r="K7" s="110">
        <v>3621</v>
      </c>
      <c r="L7" s="47" t="s">
        <v>15</v>
      </c>
    </row>
    <row r="8" spans="1:12" ht="30" customHeight="1">
      <c r="A8" s="12" t="s">
        <v>122</v>
      </c>
      <c r="B8" s="12">
        <v>1202</v>
      </c>
      <c r="C8" s="96" t="s">
        <v>690</v>
      </c>
      <c r="D8" s="404"/>
      <c r="E8" s="405"/>
      <c r="F8" s="409"/>
      <c r="G8" s="182" t="s">
        <v>489</v>
      </c>
      <c r="H8" s="359"/>
      <c r="I8" s="183"/>
      <c r="J8" s="13">
        <v>0.7</v>
      </c>
      <c r="K8" s="110">
        <v>119</v>
      </c>
      <c r="L8" s="47" t="s">
        <v>16</v>
      </c>
    </row>
    <row r="9" spans="1:12" ht="30" customHeight="1">
      <c r="A9" s="12" t="s">
        <v>122</v>
      </c>
      <c r="B9" s="12">
        <v>1302</v>
      </c>
      <c r="C9" s="96" t="s">
        <v>864</v>
      </c>
      <c r="D9" s="399" t="s">
        <v>31</v>
      </c>
      <c r="E9" s="399"/>
      <c r="F9" s="399"/>
      <c r="G9" s="399"/>
      <c r="H9" s="387"/>
      <c r="I9" s="74" t="s">
        <v>29</v>
      </c>
      <c r="J9" s="13">
        <v>0.7</v>
      </c>
      <c r="K9" s="31">
        <v>100</v>
      </c>
      <c r="L9" s="205" t="s">
        <v>15</v>
      </c>
    </row>
    <row r="10" spans="1:12" ht="30" customHeight="1">
      <c r="A10" s="115" t="s">
        <v>122</v>
      </c>
      <c r="B10" s="115">
        <v>1303</v>
      </c>
      <c r="C10" s="116" t="s">
        <v>142</v>
      </c>
      <c r="D10" s="400" t="s">
        <v>32</v>
      </c>
      <c r="E10" s="400"/>
      <c r="F10" s="400"/>
      <c r="G10" s="400"/>
      <c r="H10" s="401"/>
      <c r="I10" s="117" t="s">
        <v>30</v>
      </c>
      <c r="J10" s="142">
        <v>0.7</v>
      </c>
      <c r="K10" s="118">
        <v>225</v>
      </c>
      <c r="L10" s="251"/>
    </row>
    <row r="11" spans="1:12" ht="30" customHeight="1">
      <c r="A11" s="12" t="s">
        <v>122</v>
      </c>
      <c r="B11" s="12">
        <v>1301</v>
      </c>
      <c r="C11" s="3" t="s">
        <v>141</v>
      </c>
      <c r="D11" s="297" t="s">
        <v>294</v>
      </c>
      <c r="E11" s="298"/>
      <c r="F11" s="298"/>
      <c r="G11" s="298"/>
      <c r="H11" s="298"/>
      <c r="I11" s="62" t="s">
        <v>297</v>
      </c>
      <c r="J11" s="15">
        <v>0.7</v>
      </c>
      <c r="K11" s="31">
        <v>240</v>
      </c>
      <c r="L11" s="251"/>
    </row>
    <row r="12" spans="1:12" ht="30" customHeight="1">
      <c r="A12" s="12" t="s">
        <v>122</v>
      </c>
      <c r="B12" s="12">
        <v>1314</v>
      </c>
      <c r="C12" s="3" t="s">
        <v>357</v>
      </c>
      <c r="D12" s="44" t="s">
        <v>352</v>
      </c>
      <c r="E12" s="46"/>
      <c r="F12" s="46"/>
      <c r="G12" s="46"/>
      <c r="H12" s="46"/>
      <c r="I12" s="62" t="s">
        <v>358</v>
      </c>
      <c r="J12" s="15">
        <v>0.7</v>
      </c>
      <c r="K12" s="31">
        <v>50</v>
      </c>
      <c r="L12" s="251"/>
    </row>
    <row r="13" spans="1:12" ht="30" customHeight="1">
      <c r="A13" s="12" t="s">
        <v>122</v>
      </c>
      <c r="B13" s="12">
        <v>1304</v>
      </c>
      <c r="C13" s="3" t="s">
        <v>359</v>
      </c>
      <c r="D13" s="399" t="s">
        <v>299</v>
      </c>
      <c r="E13" s="399"/>
      <c r="F13" s="399"/>
      <c r="G13" s="399"/>
      <c r="H13" s="387"/>
      <c r="I13" s="74" t="s">
        <v>114</v>
      </c>
      <c r="J13" s="15">
        <v>0.7</v>
      </c>
      <c r="K13" s="31">
        <v>200</v>
      </c>
      <c r="L13" s="251"/>
    </row>
    <row r="14" spans="1:12" ht="30" customHeight="1">
      <c r="A14" s="12" t="s">
        <v>122</v>
      </c>
      <c r="B14" s="12">
        <v>1305</v>
      </c>
      <c r="C14" s="3" t="s">
        <v>360</v>
      </c>
      <c r="D14" s="342" t="s">
        <v>311</v>
      </c>
      <c r="E14" s="343"/>
      <c r="F14" s="343"/>
      <c r="G14" s="351" t="s">
        <v>308</v>
      </c>
      <c r="H14" s="352"/>
      <c r="I14" s="62" t="s">
        <v>57</v>
      </c>
      <c r="J14" s="15">
        <v>0.7</v>
      </c>
      <c r="K14" s="31">
        <v>150</v>
      </c>
      <c r="L14" s="251"/>
    </row>
    <row r="15" spans="1:12" ht="30" customHeight="1">
      <c r="A15" s="12" t="s">
        <v>122</v>
      </c>
      <c r="B15" s="12">
        <v>1315</v>
      </c>
      <c r="C15" s="3" t="s">
        <v>361</v>
      </c>
      <c r="D15" s="344"/>
      <c r="E15" s="345"/>
      <c r="F15" s="345"/>
      <c r="G15" s="351" t="s">
        <v>309</v>
      </c>
      <c r="H15" s="352"/>
      <c r="I15" s="62" t="s">
        <v>310</v>
      </c>
      <c r="J15" s="15">
        <v>0.7</v>
      </c>
      <c r="K15" s="31">
        <v>160</v>
      </c>
      <c r="L15" s="251"/>
    </row>
    <row r="16" spans="1:12" ht="30" customHeight="1">
      <c r="A16" s="97" t="s">
        <v>59</v>
      </c>
      <c r="B16" s="97">
        <v>1319</v>
      </c>
      <c r="C16" s="98" t="s">
        <v>517</v>
      </c>
      <c r="D16" s="368" t="s">
        <v>518</v>
      </c>
      <c r="E16" s="369"/>
      <c r="F16" s="369"/>
      <c r="G16" s="369"/>
      <c r="H16" s="369"/>
      <c r="I16" s="122" t="s">
        <v>519</v>
      </c>
      <c r="J16" s="132">
        <v>0.7</v>
      </c>
      <c r="K16" s="100">
        <v>480</v>
      </c>
      <c r="L16" s="251"/>
    </row>
    <row r="17" spans="1:12" ht="30" customHeight="1">
      <c r="A17" s="115" t="s">
        <v>122</v>
      </c>
      <c r="B17" s="115">
        <v>1306</v>
      </c>
      <c r="C17" s="116" t="s">
        <v>143</v>
      </c>
      <c r="D17" s="325" t="s">
        <v>312</v>
      </c>
      <c r="E17" s="374" t="s">
        <v>23</v>
      </c>
      <c r="F17" s="375"/>
      <c r="G17" s="302" t="s">
        <v>55</v>
      </c>
      <c r="H17" s="303"/>
      <c r="I17" s="119" t="s">
        <v>33</v>
      </c>
      <c r="J17" s="142">
        <v>0.7</v>
      </c>
      <c r="K17" s="118">
        <v>480</v>
      </c>
      <c r="L17" s="251"/>
    </row>
    <row r="18" spans="1:12" ht="30" customHeight="1">
      <c r="A18" s="115" t="s">
        <v>122</v>
      </c>
      <c r="B18" s="115">
        <v>1307</v>
      </c>
      <c r="C18" s="116" t="s">
        <v>144</v>
      </c>
      <c r="D18" s="326"/>
      <c r="E18" s="376"/>
      <c r="F18" s="377"/>
      <c r="G18" s="302" t="s">
        <v>56</v>
      </c>
      <c r="H18" s="303"/>
      <c r="I18" s="119" t="s">
        <v>33</v>
      </c>
      <c r="J18" s="142">
        <v>0.7</v>
      </c>
      <c r="K18" s="118">
        <v>480</v>
      </c>
      <c r="L18" s="251"/>
    </row>
    <row r="19" spans="1:12" ht="30" customHeight="1">
      <c r="A19" s="115" t="s">
        <v>122</v>
      </c>
      <c r="B19" s="115">
        <v>1308</v>
      </c>
      <c r="C19" s="116" t="s">
        <v>145</v>
      </c>
      <c r="D19" s="326"/>
      <c r="E19" s="378"/>
      <c r="F19" s="379"/>
      <c r="G19" s="322" t="s">
        <v>34</v>
      </c>
      <c r="H19" s="323"/>
      <c r="I19" s="120" t="s">
        <v>33</v>
      </c>
      <c r="J19" s="142">
        <v>0.7</v>
      </c>
      <c r="K19" s="118">
        <v>480</v>
      </c>
      <c r="L19" s="251"/>
    </row>
    <row r="20" spans="1:12" ht="30" customHeight="1">
      <c r="A20" s="115" t="s">
        <v>122</v>
      </c>
      <c r="B20" s="115">
        <v>1309</v>
      </c>
      <c r="C20" s="116" t="s">
        <v>146</v>
      </c>
      <c r="D20" s="327"/>
      <c r="E20" s="315" t="s">
        <v>24</v>
      </c>
      <c r="F20" s="337"/>
      <c r="G20" s="314" t="s">
        <v>36</v>
      </c>
      <c r="H20" s="315"/>
      <c r="I20" s="121" t="s">
        <v>35</v>
      </c>
      <c r="J20" s="142">
        <v>0.7</v>
      </c>
      <c r="K20" s="118">
        <v>700</v>
      </c>
      <c r="L20" s="251"/>
    </row>
    <row r="21" spans="1:12" ht="30" customHeight="1">
      <c r="A21" s="115" t="s">
        <v>122</v>
      </c>
      <c r="B21" s="115">
        <v>1310</v>
      </c>
      <c r="C21" s="116" t="s">
        <v>147</v>
      </c>
      <c r="D21" s="322" t="s">
        <v>313</v>
      </c>
      <c r="E21" s="323"/>
      <c r="F21" s="323"/>
      <c r="G21" s="323"/>
      <c r="H21" s="323"/>
      <c r="I21" s="120" t="s">
        <v>37</v>
      </c>
      <c r="J21" s="142">
        <v>0.7</v>
      </c>
      <c r="K21" s="118">
        <v>120</v>
      </c>
      <c r="L21" s="251"/>
    </row>
    <row r="22" spans="1:12" ht="30" customHeight="1">
      <c r="A22" s="12" t="s">
        <v>122</v>
      </c>
      <c r="B22" s="12">
        <v>1437</v>
      </c>
      <c r="C22" s="3" t="s">
        <v>362</v>
      </c>
      <c r="D22" s="392" t="s">
        <v>324</v>
      </c>
      <c r="E22" s="393"/>
      <c r="F22" s="316" t="s">
        <v>315</v>
      </c>
      <c r="G22" s="297" t="s">
        <v>21</v>
      </c>
      <c r="H22" s="298"/>
      <c r="I22" s="62" t="s">
        <v>319</v>
      </c>
      <c r="J22" s="15">
        <v>0.7</v>
      </c>
      <c r="K22" s="31">
        <v>88</v>
      </c>
      <c r="L22" s="251"/>
    </row>
    <row r="23" spans="1:12" ht="30" customHeight="1">
      <c r="A23" s="12" t="s">
        <v>122</v>
      </c>
      <c r="B23" s="12">
        <v>1438</v>
      </c>
      <c r="C23" s="3" t="s">
        <v>363</v>
      </c>
      <c r="D23" s="394"/>
      <c r="E23" s="395"/>
      <c r="F23" s="317"/>
      <c r="G23" s="297" t="s">
        <v>107</v>
      </c>
      <c r="H23" s="298"/>
      <c r="I23" s="62" t="s">
        <v>320</v>
      </c>
      <c r="J23" s="15">
        <v>0.7</v>
      </c>
      <c r="K23" s="31">
        <v>176</v>
      </c>
      <c r="L23" s="251"/>
    </row>
    <row r="24" spans="1:12" ht="30" customHeight="1">
      <c r="A24" s="12" t="s">
        <v>122</v>
      </c>
      <c r="B24" s="12">
        <v>1401</v>
      </c>
      <c r="C24" s="3" t="s">
        <v>364</v>
      </c>
      <c r="D24" s="394"/>
      <c r="E24" s="395"/>
      <c r="F24" s="316" t="s">
        <v>314</v>
      </c>
      <c r="G24" s="297" t="s">
        <v>21</v>
      </c>
      <c r="H24" s="298"/>
      <c r="I24" s="62" t="s">
        <v>38</v>
      </c>
      <c r="J24" s="15">
        <v>0.7</v>
      </c>
      <c r="K24" s="31">
        <v>72</v>
      </c>
      <c r="L24" s="251"/>
    </row>
    <row r="25" spans="1:12" ht="30" customHeight="1">
      <c r="A25" s="12" t="s">
        <v>122</v>
      </c>
      <c r="B25" s="12">
        <v>1402</v>
      </c>
      <c r="C25" s="3" t="s">
        <v>365</v>
      </c>
      <c r="D25" s="394"/>
      <c r="E25" s="395"/>
      <c r="F25" s="317"/>
      <c r="G25" s="297" t="s">
        <v>107</v>
      </c>
      <c r="H25" s="298"/>
      <c r="I25" s="62" t="s">
        <v>39</v>
      </c>
      <c r="J25" s="15">
        <v>0.7</v>
      </c>
      <c r="K25" s="31">
        <v>144</v>
      </c>
      <c r="L25" s="251"/>
    </row>
    <row r="26" spans="1:12" ht="30" customHeight="1">
      <c r="A26" s="12" t="s">
        <v>122</v>
      </c>
      <c r="B26" s="12">
        <v>1405</v>
      </c>
      <c r="C26" s="3" t="s">
        <v>366</v>
      </c>
      <c r="D26" s="394"/>
      <c r="E26" s="395"/>
      <c r="F26" s="357" t="s">
        <v>316</v>
      </c>
      <c r="G26" s="297" t="s">
        <v>21</v>
      </c>
      <c r="H26" s="298"/>
      <c r="I26" s="62" t="s">
        <v>41</v>
      </c>
      <c r="J26" s="15">
        <v>0.7</v>
      </c>
      <c r="K26" s="31">
        <v>24</v>
      </c>
      <c r="L26" s="251"/>
    </row>
    <row r="27" spans="1:12" ht="30" customHeight="1">
      <c r="A27" s="12" t="s">
        <v>122</v>
      </c>
      <c r="B27" s="12">
        <v>1406</v>
      </c>
      <c r="C27" s="3" t="s">
        <v>367</v>
      </c>
      <c r="D27" s="396"/>
      <c r="E27" s="397"/>
      <c r="F27" s="358"/>
      <c r="G27" s="297" t="s">
        <v>107</v>
      </c>
      <c r="H27" s="298"/>
      <c r="I27" s="62" t="s">
        <v>40</v>
      </c>
      <c r="J27" s="15">
        <v>0.7</v>
      </c>
      <c r="K27" s="31">
        <v>48</v>
      </c>
      <c r="L27" s="251"/>
    </row>
    <row r="28" spans="1:12" ht="30" customHeight="1">
      <c r="A28" s="12" t="s">
        <v>122</v>
      </c>
      <c r="B28" s="12">
        <v>1316</v>
      </c>
      <c r="C28" s="3" t="s">
        <v>148</v>
      </c>
      <c r="D28" s="418" t="s">
        <v>325</v>
      </c>
      <c r="E28" s="419"/>
      <c r="F28" s="353" t="s">
        <v>326</v>
      </c>
      <c r="G28" s="354"/>
      <c r="H28" s="354"/>
      <c r="I28" s="62" t="s">
        <v>328</v>
      </c>
      <c r="J28" s="15">
        <v>0.7</v>
      </c>
      <c r="K28" s="31">
        <v>100</v>
      </c>
      <c r="L28" s="251"/>
    </row>
    <row r="29" spans="1:12" ht="30" customHeight="1">
      <c r="A29" s="12" t="s">
        <v>122</v>
      </c>
      <c r="B29" s="12">
        <v>1311</v>
      </c>
      <c r="C29" s="96" t="s">
        <v>756</v>
      </c>
      <c r="D29" s="420"/>
      <c r="E29" s="421"/>
      <c r="F29" s="94" t="s">
        <v>329</v>
      </c>
      <c r="G29" s="60"/>
      <c r="H29" s="60"/>
      <c r="I29" s="32" t="s">
        <v>114</v>
      </c>
      <c r="J29" s="15">
        <v>0.7</v>
      </c>
      <c r="K29" s="31">
        <v>200</v>
      </c>
      <c r="L29" s="251"/>
    </row>
    <row r="30" spans="1:12" ht="30" customHeight="1">
      <c r="A30" s="115" t="s">
        <v>122</v>
      </c>
      <c r="B30" s="115">
        <v>1312</v>
      </c>
      <c r="C30" s="116" t="s">
        <v>368</v>
      </c>
      <c r="D30" s="125"/>
      <c r="E30" s="126"/>
      <c r="F30" s="125"/>
      <c r="G30" s="123" t="s">
        <v>330</v>
      </c>
      <c r="H30" s="124"/>
      <c r="I30" s="120" t="s">
        <v>328</v>
      </c>
      <c r="J30" s="142">
        <v>0.7</v>
      </c>
      <c r="K30" s="118">
        <v>100</v>
      </c>
      <c r="L30" s="273"/>
    </row>
    <row r="31" spans="1:12" ht="30" customHeight="1">
      <c r="A31" s="12" t="s">
        <v>122</v>
      </c>
      <c r="B31" s="12">
        <v>1317</v>
      </c>
      <c r="C31" s="3" t="s">
        <v>369</v>
      </c>
      <c r="D31" s="279" t="s">
        <v>695</v>
      </c>
      <c r="E31" s="280"/>
      <c r="F31" s="355" t="s">
        <v>333</v>
      </c>
      <c r="G31" s="356"/>
      <c r="H31" s="356"/>
      <c r="I31" s="62" t="s">
        <v>419</v>
      </c>
      <c r="J31" s="15">
        <v>0.7</v>
      </c>
      <c r="K31" s="31">
        <v>20</v>
      </c>
      <c r="L31" s="205" t="s">
        <v>17</v>
      </c>
    </row>
    <row r="32" spans="1:12" ht="30" customHeight="1">
      <c r="A32" s="12" t="s">
        <v>122</v>
      </c>
      <c r="B32" s="12">
        <v>1313</v>
      </c>
      <c r="C32" s="3" t="s">
        <v>370</v>
      </c>
      <c r="D32" s="283"/>
      <c r="E32" s="284"/>
      <c r="F32" s="355" t="s">
        <v>334</v>
      </c>
      <c r="G32" s="356"/>
      <c r="H32" s="356"/>
      <c r="I32" s="62" t="s">
        <v>120</v>
      </c>
      <c r="J32" s="15">
        <v>0.7</v>
      </c>
      <c r="K32" s="31">
        <v>5</v>
      </c>
      <c r="L32" s="273"/>
    </row>
    <row r="33" spans="1:12" ht="30" customHeight="1">
      <c r="A33" s="12" t="s">
        <v>122</v>
      </c>
      <c r="B33" s="12">
        <v>2111</v>
      </c>
      <c r="C33" s="3" t="s">
        <v>354</v>
      </c>
      <c r="D33" s="82" t="s">
        <v>355</v>
      </c>
      <c r="E33" s="49"/>
      <c r="F33" s="43"/>
      <c r="G33" s="48"/>
      <c r="H33" s="42"/>
      <c r="I33" s="74" t="s">
        <v>356</v>
      </c>
      <c r="J33" s="15">
        <v>0.7</v>
      </c>
      <c r="K33" s="31">
        <v>40</v>
      </c>
      <c r="L33" s="205" t="s">
        <v>15</v>
      </c>
    </row>
    <row r="34" spans="1:12" ht="30" customHeight="1">
      <c r="A34" s="12" t="s">
        <v>122</v>
      </c>
      <c r="B34" s="12">
        <v>1407</v>
      </c>
      <c r="C34" s="3" t="s">
        <v>234</v>
      </c>
      <c r="D34" s="293" t="s">
        <v>353</v>
      </c>
      <c r="E34" s="390"/>
      <c r="F34" s="294"/>
      <c r="G34" s="75" t="s">
        <v>42</v>
      </c>
      <c r="H34" s="388" t="s">
        <v>194</v>
      </c>
      <c r="I34" s="143" t="s">
        <v>699</v>
      </c>
      <c r="J34" s="13">
        <v>0.7</v>
      </c>
      <c r="K34" s="129">
        <v>106</v>
      </c>
      <c r="L34" s="251"/>
    </row>
    <row r="35" spans="1:12" ht="30" customHeight="1">
      <c r="A35" s="12" t="s">
        <v>122</v>
      </c>
      <c r="B35" s="12">
        <v>1408</v>
      </c>
      <c r="C35" s="3" t="s">
        <v>235</v>
      </c>
      <c r="D35" s="312"/>
      <c r="E35" s="391"/>
      <c r="F35" s="313"/>
      <c r="G35" s="75" t="s">
        <v>112</v>
      </c>
      <c r="H35" s="413"/>
      <c r="I35" s="143" t="s">
        <v>700</v>
      </c>
      <c r="J35" s="13">
        <v>0.7</v>
      </c>
      <c r="K35" s="129">
        <v>77</v>
      </c>
      <c r="L35" s="251"/>
    </row>
    <row r="36" spans="1:12" ht="30" customHeight="1">
      <c r="A36" s="12" t="s">
        <v>122</v>
      </c>
      <c r="B36" s="12">
        <v>1409</v>
      </c>
      <c r="C36" s="3" t="s">
        <v>236</v>
      </c>
      <c r="D36" s="312"/>
      <c r="E36" s="391"/>
      <c r="F36" s="313"/>
      <c r="G36" s="75" t="s">
        <v>113</v>
      </c>
      <c r="H36" s="413"/>
      <c r="I36" s="143" t="s">
        <v>701</v>
      </c>
      <c r="J36" s="13">
        <v>0.7</v>
      </c>
      <c r="K36" s="129">
        <v>41</v>
      </c>
      <c r="L36" s="251"/>
    </row>
    <row r="37" spans="1:12" ht="30" customHeight="1">
      <c r="A37" s="12" t="s">
        <v>122</v>
      </c>
      <c r="B37" s="12">
        <v>1412</v>
      </c>
      <c r="C37" s="3" t="s">
        <v>237</v>
      </c>
      <c r="D37" s="312"/>
      <c r="E37" s="391"/>
      <c r="F37" s="313"/>
      <c r="G37" s="75" t="s">
        <v>42</v>
      </c>
      <c r="H37" s="414" t="s">
        <v>131</v>
      </c>
      <c r="I37" s="143" t="s">
        <v>702</v>
      </c>
      <c r="J37" s="13">
        <v>0.7</v>
      </c>
      <c r="K37" s="129">
        <v>214</v>
      </c>
      <c r="L37" s="251"/>
    </row>
    <row r="38" spans="1:12" ht="30" customHeight="1">
      <c r="A38" s="12" t="s">
        <v>122</v>
      </c>
      <c r="B38" s="12">
        <v>1413</v>
      </c>
      <c r="C38" s="3" t="s">
        <v>238</v>
      </c>
      <c r="D38" s="312"/>
      <c r="E38" s="391"/>
      <c r="F38" s="313"/>
      <c r="G38" s="75" t="s">
        <v>112</v>
      </c>
      <c r="H38" s="413"/>
      <c r="I38" s="143" t="s">
        <v>703</v>
      </c>
      <c r="J38" s="13">
        <v>0.7</v>
      </c>
      <c r="K38" s="129">
        <v>156</v>
      </c>
      <c r="L38" s="251"/>
    </row>
    <row r="39" spans="1:12" ht="30" customHeight="1">
      <c r="A39" s="12" t="s">
        <v>122</v>
      </c>
      <c r="B39" s="12">
        <v>1414</v>
      </c>
      <c r="C39" s="3" t="s">
        <v>239</v>
      </c>
      <c r="D39" s="312"/>
      <c r="E39" s="391"/>
      <c r="F39" s="313"/>
      <c r="G39" s="75" t="s">
        <v>113</v>
      </c>
      <c r="H39" s="413"/>
      <c r="I39" s="143" t="s">
        <v>704</v>
      </c>
      <c r="J39" s="13">
        <v>0.7</v>
      </c>
      <c r="K39" s="129">
        <v>83</v>
      </c>
      <c r="L39" s="251"/>
    </row>
    <row r="40" spans="1:12" ht="30" customHeight="1">
      <c r="A40" s="12" t="s">
        <v>122</v>
      </c>
      <c r="B40" s="12">
        <v>1417</v>
      </c>
      <c r="C40" s="3" t="s">
        <v>240</v>
      </c>
      <c r="D40" s="293" t="s">
        <v>193</v>
      </c>
      <c r="E40" s="294"/>
      <c r="F40" s="388" t="s">
        <v>132</v>
      </c>
      <c r="G40" s="75" t="s">
        <v>42</v>
      </c>
      <c r="H40" s="388" t="s">
        <v>133</v>
      </c>
      <c r="I40" s="143" t="s">
        <v>705</v>
      </c>
      <c r="J40" s="13">
        <v>0.7</v>
      </c>
      <c r="K40" s="129">
        <v>74</v>
      </c>
      <c r="L40" s="251"/>
    </row>
    <row r="41" spans="1:12" ht="30" customHeight="1">
      <c r="A41" s="12" t="s">
        <v>122</v>
      </c>
      <c r="B41" s="12">
        <v>1418</v>
      </c>
      <c r="C41" s="3" t="s">
        <v>241</v>
      </c>
      <c r="D41" s="312"/>
      <c r="E41" s="313"/>
      <c r="F41" s="389"/>
      <c r="G41" s="75" t="s">
        <v>112</v>
      </c>
      <c r="H41" s="413"/>
      <c r="I41" s="143" t="s">
        <v>706</v>
      </c>
      <c r="J41" s="13">
        <v>0.7</v>
      </c>
      <c r="K41" s="129">
        <v>54</v>
      </c>
      <c r="L41" s="251"/>
    </row>
    <row r="42" spans="1:12" ht="30" customHeight="1">
      <c r="A42" s="12" t="s">
        <v>122</v>
      </c>
      <c r="B42" s="12">
        <v>1419</v>
      </c>
      <c r="C42" s="3" t="s">
        <v>242</v>
      </c>
      <c r="D42" s="312"/>
      <c r="E42" s="313"/>
      <c r="F42" s="389"/>
      <c r="G42" s="75" t="s">
        <v>113</v>
      </c>
      <c r="H42" s="413"/>
      <c r="I42" s="143" t="s">
        <v>707</v>
      </c>
      <c r="J42" s="13">
        <v>0.7</v>
      </c>
      <c r="K42" s="129">
        <v>29</v>
      </c>
      <c r="L42" s="251"/>
    </row>
    <row r="43" spans="1:12" ht="30" customHeight="1">
      <c r="A43" s="12" t="s">
        <v>122</v>
      </c>
      <c r="B43" s="12">
        <v>1422</v>
      </c>
      <c r="C43" s="3" t="s">
        <v>243</v>
      </c>
      <c r="D43" s="312"/>
      <c r="E43" s="313"/>
      <c r="F43" s="389"/>
      <c r="G43" s="75" t="s">
        <v>42</v>
      </c>
      <c r="H43" s="414" t="s">
        <v>195</v>
      </c>
      <c r="I43" s="143" t="s">
        <v>708</v>
      </c>
      <c r="J43" s="13">
        <v>0.7</v>
      </c>
      <c r="K43" s="129">
        <v>150</v>
      </c>
      <c r="L43" s="251"/>
    </row>
    <row r="44" spans="1:12" ht="30" customHeight="1">
      <c r="A44" s="12" t="s">
        <v>122</v>
      </c>
      <c r="B44" s="12">
        <v>1423</v>
      </c>
      <c r="C44" s="3" t="s">
        <v>244</v>
      </c>
      <c r="D44" s="312"/>
      <c r="E44" s="313"/>
      <c r="F44" s="389"/>
      <c r="G44" s="75" t="s">
        <v>112</v>
      </c>
      <c r="H44" s="413"/>
      <c r="I44" s="143" t="s">
        <v>709</v>
      </c>
      <c r="J44" s="13">
        <v>0.7</v>
      </c>
      <c r="K44" s="129">
        <v>109</v>
      </c>
      <c r="L44" s="251"/>
    </row>
    <row r="45" spans="1:12" ht="30" customHeight="1">
      <c r="A45" s="12" t="s">
        <v>122</v>
      </c>
      <c r="B45" s="12">
        <v>1424</v>
      </c>
      <c r="C45" s="3" t="s">
        <v>245</v>
      </c>
      <c r="D45" s="312"/>
      <c r="E45" s="313"/>
      <c r="F45" s="389"/>
      <c r="G45" s="75" t="s">
        <v>113</v>
      </c>
      <c r="H45" s="413"/>
      <c r="I45" s="143" t="s">
        <v>710</v>
      </c>
      <c r="J45" s="13">
        <v>0.7</v>
      </c>
      <c r="K45" s="129">
        <v>58</v>
      </c>
      <c r="L45" s="251"/>
    </row>
    <row r="46" spans="1:12" ht="30" customHeight="1">
      <c r="A46" s="12" t="s">
        <v>122</v>
      </c>
      <c r="B46" s="12">
        <v>1427</v>
      </c>
      <c r="C46" s="3" t="s">
        <v>246</v>
      </c>
      <c r="D46" s="293" t="s">
        <v>193</v>
      </c>
      <c r="E46" s="294"/>
      <c r="F46" s="388" t="s">
        <v>140</v>
      </c>
      <c r="G46" s="75" t="s">
        <v>42</v>
      </c>
      <c r="H46" s="388" t="s">
        <v>134</v>
      </c>
      <c r="I46" s="143" t="s">
        <v>711</v>
      </c>
      <c r="J46" s="13">
        <v>0.7</v>
      </c>
      <c r="K46" s="129">
        <v>84</v>
      </c>
      <c r="L46" s="201" t="s">
        <v>15</v>
      </c>
    </row>
    <row r="47" spans="1:12" ht="30" customHeight="1">
      <c r="A47" s="12" t="s">
        <v>122</v>
      </c>
      <c r="B47" s="12">
        <v>1428</v>
      </c>
      <c r="C47" s="3" t="s">
        <v>247</v>
      </c>
      <c r="D47" s="312"/>
      <c r="E47" s="313"/>
      <c r="F47" s="389"/>
      <c r="G47" s="75" t="s">
        <v>112</v>
      </c>
      <c r="H47" s="413"/>
      <c r="I47" s="143" t="s">
        <v>712</v>
      </c>
      <c r="J47" s="13">
        <v>0.7</v>
      </c>
      <c r="K47" s="129">
        <v>61</v>
      </c>
      <c r="L47" s="201"/>
    </row>
    <row r="48" spans="1:12" ht="30" customHeight="1">
      <c r="A48" s="12" t="s">
        <v>122</v>
      </c>
      <c r="B48" s="12">
        <v>1429</v>
      </c>
      <c r="C48" s="3" t="s">
        <v>248</v>
      </c>
      <c r="D48" s="312"/>
      <c r="E48" s="313"/>
      <c r="F48" s="389"/>
      <c r="G48" s="75" t="s">
        <v>113</v>
      </c>
      <c r="H48" s="413"/>
      <c r="I48" s="143" t="s">
        <v>713</v>
      </c>
      <c r="J48" s="13">
        <v>0.7</v>
      </c>
      <c r="K48" s="129">
        <v>33</v>
      </c>
      <c r="L48" s="201"/>
    </row>
    <row r="49" spans="1:12" ht="30" customHeight="1">
      <c r="A49" s="12" t="s">
        <v>122</v>
      </c>
      <c r="B49" s="12">
        <v>1432</v>
      </c>
      <c r="C49" s="3" t="s">
        <v>249</v>
      </c>
      <c r="D49" s="312"/>
      <c r="E49" s="313"/>
      <c r="F49" s="389"/>
      <c r="G49" s="75" t="s">
        <v>42</v>
      </c>
      <c r="H49" s="414" t="s">
        <v>131</v>
      </c>
      <c r="I49" s="143" t="s">
        <v>714</v>
      </c>
      <c r="J49" s="13">
        <v>0.7</v>
      </c>
      <c r="K49" s="129">
        <v>169</v>
      </c>
      <c r="L49" s="201"/>
    </row>
    <row r="50" spans="1:12" ht="30" customHeight="1">
      <c r="A50" s="12" t="s">
        <v>122</v>
      </c>
      <c r="B50" s="12">
        <v>1433</v>
      </c>
      <c r="C50" s="3" t="s">
        <v>250</v>
      </c>
      <c r="D50" s="312"/>
      <c r="E50" s="313"/>
      <c r="F50" s="389"/>
      <c r="G50" s="75" t="s">
        <v>112</v>
      </c>
      <c r="H50" s="413"/>
      <c r="I50" s="143" t="s">
        <v>715</v>
      </c>
      <c r="J50" s="13">
        <v>0.7</v>
      </c>
      <c r="K50" s="129">
        <v>123</v>
      </c>
      <c r="L50" s="201"/>
    </row>
    <row r="51" spans="1:12" ht="30" customHeight="1">
      <c r="A51" s="12" t="s">
        <v>122</v>
      </c>
      <c r="B51" s="12">
        <v>1434</v>
      </c>
      <c r="C51" s="3" t="s">
        <v>251</v>
      </c>
      <c r="D51" s="312"/>
      <c r="E51" s="313"/>
      <c r="F51" s="389"/>
      <c r="G51" s="75" t="s">
        <v>113</v>
      </c>
      <c r="H51" s="413"/>
      <c r="I51" s="143" t="s">
        <v>716</v>
      </c>
      <c r="J51" s="13">
        <v>0.7</v>
      </c>
      <c r="K51" s="129">
        <v>66</v>
      </c>
      <c r="L51" s="201"/>
    </row>
    <row r="52" spans="1:12" ht="30" customHeight="1">
      <c r="A52" s="12" t="s">
        <v>122</v>
      </c>
      <c r="B52" s="12">
        <v>2001</v>
      </c>
      <c r="C52" s="3" t="s">
        <v>252</v>
      </c>
      <c r="D52" s="293" t="s">
        <v>696</v>
      </c>
      <c r="E52" s="390"/>
      <c r="F52" s="294"/>
      <c r="G52" s="34" t="s">
        <v>182</v>
      </c>
      <c r="H52" s="387" t="s">
        <v>130</v>
      </c>
      <c r="I52" s="144" t="s">
        <v>717</v>
      </c>
      <c r="J52" s="36">
        <v>0.7</v>
      </c>
      <c r="K52" s="129">
        <v>22</v>
      </c>
      <c r="L52" s="416" t="s">
        <v>198</v>
      </c>
    </row>
    <row r="53" spans="1:12" ht="30" customHeight="1">
      <c r="A53" s="12" t="s">
        <v>122</v>
      </c>
      <c r="B53" s="12">
        <v>2002</v>
      </c>
      <c r="C53" s="3" t="s">
        <v>253</v>
      </c>
      <c r="D53" s="312"/>
      <c r="E53" s="391"/>
      <c r="F53" s="313"/>
      <c r="G53" s="34" t="s">
        <v>183</v>
      </c>
      <c r="H53" s="387"/>
      <c r="I53" s="144" t="s">
        <v>718</v>
      </c>
      <c r="J53" s="36">
        <v>0.7</v>
      </c>
      <c r="K53" s="129">
        <v>18</v>
      </c>
      <c r="L53" s="417"/>
    </row>
    <row r="54" spans="1:12" ht="30" customHeight="1">
      <c r="A54" s="12" t="s">
        <v>122</v>
      </c>
      <c r="B54" s="12">
        <v>2003</v>
      </c>
      <c r="C54" s="3" t="s">
        <v>254</v>
      </c>
      <c r="D54" s="312"/>
      <c r="E54" s="391"/>
      <c r="F54" s="313"/>
      <c r="G54" s="34" t="s">
        <v>182</v>
      </c>
      <c r="H54" s="387" t="s">
        <v>195</v>
      </c>
      <c r="I54" s="144" t="s">
        <v>719</v>
      </c>
      <c r="J54" s="36">
        <v>0.7</v>
      </c>
      <c r="K54" s="129">
        <v>43</v>
      </c>
      <c r="L54" s="417"/>
    </row>
    <row r="55" spans="1:12" ht="30" customHeight="1">
      <c r="A55" s="12" t="s">
        <v>122</v>
      </c>
      <c r="B55" s="12">
        <v>2004</v>
      </c>
      <c r="C55" s="3" t="s">
        <v>255</v>
      </c>
      <c r="D55" s="295"/>
      <c r="E55" s="415"/>
      <c r="F55" s="296"/>
      <c r="G55" s="34" t="s">
        <v>183</v>
      </c>
      <c r="H55" s="387"/>
      <c r="I55" s="144" t="s">
        <v>720</v>
      </c>
      <c r="J55" s="36">
        <v>0.7</v>
      </c>
      <c r="K55" s="129">
        <v>36</v>
      </c>
      <c r="L55" s="417"/>
    </row>
    <row r="56" spans="1:12" ht="30" customHeight="1">
      <c r="A56" s="12" t="s">
        <v>122</v>
      </c>
      <c r="B56" s="12">
        <v>2005</v>
      </c>
      <c r="C56" s="3" t="s">
        <v>256</v>
      </c>
      <c r="D56" s="392" t="s">
        <v>181</v>
      </c>
      <c r="E56" s="393"/>
      <c r="F56" s="357" t="s">
        <v>196</v>
      </c>
      <c r="G56" s="34" t="s">
        <v>182</v>
      </c>
      <c r="H56" s="387" t="s">
        <v>130</v>
      </c>
      <c r="I56" s="144" t="s">
        <v>721</v>
      </c>
      <c r="J56" s="36">
        <v>0.7</v>
      </c>
      <c r="K56" s="129">
        <v>15</v>
      </c>
      <c r="L56" s="417"/>
    </row>
    <row r="57" spans="1:12" ht="30" customHeight="1">
      <c r="A57" s="12" t="s">
        <v>122</v>
      </c>
      <c r="B57" s="12">
        <v>2006</v>
      </c>
      <c r="C57" s="3" t="s">
        <v>257</v>
      </c>
      <c r="D57" s="394"/>
      <c r="E57" s="395"/>
      <c r="F57" s="398"/>
      <c r="G57" s="34" t="s">
        <v>183</v>
      </c>
      <c r="H57" s="387"/>
      <c r="I57" s="144" t="s">
        <v>722</v>
      </c>
      <c r="J57" s="36">
        <v>0.7</v>
      </c>
      <c r="K57" s="129">
        <v>13</v>
      </c>
      <c r="L57" s="417"/>
    </row>
    <row r="58" spans="1:12" ht="30" customHeight="1">
      <c r="A58" s="12" t="s">
        <v>122</v>
      </c>
      <c r="B58" s="12">
        <v>2007</v>
      </c>
      <c r="C58" s="3" t="s">
        <v>258</v>
      </c>
      <c r="D58" s="394"/>
      <c r="E58" s="395"/>
      <c r="F58" s="398"/>
      <c r="G58" s="34" t="s">
        <v>182</v>
      </c>
      <c r="H58" s="387" t="s">
        <v>195</v>
      </c>
      <c r="I58" s="144" t="s">
        <v>723</v>
      </c>
      <c r="J58" s="36">
        <v>0.7</v>
      </c>
      <c r="K58" s="129">
        <v>30</v>
      </c>
      <c r="L58" s="417"/>
    </row>
    <row r="59" spans="1:12" ht="30" customHeight="1">
      <c r="A59" s="12" t="s">
        <v>122</v>
      </c>
      <c r="B59" s="12">
        <v>2008</v>
      </c>
      <c r="C59" s="3" t="s">
        <v>259</v>
      </c>
      <c r="D59" s="396"/>
      <c r="E59" s="397"/>
      <c r="F59" s="358"/>
      <c r="G59" s="34" t="s">
        <v>183</v>
      </c>
      <c r="H59" s="387"/>
      <c r="I59" s="144" t="s">
        <v>724</v>
      </c>
      <c r="J59" s="36">
        <v>0.7</v>
      </c>
      <c r="K59" s="129">
        <v>25</v>
      </c>
      <c r="L59" s="417"/>
    </row>
    <row r="60" spans="1:12" ht="30" customHeight="1">
      <c r="A60" s="12" t="s">
        <v>122</v>
      </c>
      <c r="B60" s="12">
        <v>2009</v>
      </c>
      <c r="C60" s="3" t="s">
        <v>260</v>
      </c>
      <c r="D60" s="392" t="s">
        <v>181</v>
      </c>
      <c r="E60" s="393"/>
      <c r="F60" s="357" t="s">
        <v>197</v>
      </c>
      <c r="G60" s="34" t="s">
        <v>182</v>
      </c>
      <c r="H60" s="387" t="s">
        <v>130</v>
      </c>
      <c r="I60" s="144" t="s">
        <v>725</v>
      </c>
      <c r="J60" s="36">
        <v>0.7</v>
      </c>
      <c r="K60" s="129">
        <v>17</v>
      </c>
      <c r="L60" s="417"/>
    </row>
    <row r="61" spans="1:12" ht="30" customHeight="1">
      <c r="A61" s="12" t="s">
        <v>122</v>
      </c>
      <c r="B61" s="12">
        <v>2010</v>
      </c>
      <c r="C61" s="3" t="s">
        <v>261</v>
      </c>
      <c r="D61" s="394"/>
      <c r="E61" s="395"/>
      <c r="F61" s="398"/>
      <c r="G61" s="34" t="s">
        <v>183</v>
      </c>
      <c r="H61" s="387"/>
      <c r="I61" s="144" t="s">
        <v>726</v>
      </c>
      <c r="J61" s="36">
        <v>0.7</v>
      </c>
      <c r="K61" s="129">
        <v>14</v>
      </c>
      <c r="L61" s="417"/>
    </row>
    <row r="62" spans="1:12" ht="30" customHeight="1">
      <c r="A62" s="12" t="s">
        <v>122</v>
      </c>
      <c r="B62" s="12">
        <v>2011</v>
      </c>
      <c r="C62" s="3" t="s">
        <v>262</v>
      </c>
      <c r="D62" s="394"/>
      <c r="E62" s="395"/>
      <c r="F62" s="398"/>
      <c r="G62" s="34" t="s">
        <v>182</v>
      </c>
      <c r="H62" s="387" t="s">
        <v>131</v>
      </c>
      <c r="I62" s="144" t="s">
        <v>727</v>
      </c>
      <c r="J62" s="36">
        <v>0.7</v>
      </c>
      <c r="K62" s="129">
        <v>34</v>
      </c>
      <c r="L62" s="417"/>
    </row>
    <row r="63" spans="1:12" ht="30" customHeight="1">
      <c r="A63" s="12" t="s">
        <v>122</v>
      </c>
      <c r="B63" s="12">
        <v>2012</v>
      </c>
      <c r="C63" s="3" t="s">
        <v>263</v>
      </c>
      <c r="D63" s="396"/>
      <c r="E63" s="397"/>
      <c r="F63" s="358"/>
      <c r="G63" s="34" t="s">
        <v>183</v>
      </c>
      <c r="H63" s="387"/>
      <c r="I63" s="144" t="s">
        <v>728</v>
      </c>
      <c r="J63" s="36">
        <v>0.7</v>
      </c>
      <c r="K63" s="129">
        <v>29</v>
      </c>
      <c r="L63" s="417"/>
    </row>
    <row r="64" spans="1:12" ht="30" customHeight="1">
      <c r="A64" s="12" t="s">
        <v>63</v>
      </c>
      <c r="B64" s="12">
        <v>3013</v>
      </c>
      <c r="C64" s="3" t="s">
        <v>741</v>
      </c>
      <c r="D64" s="299" t="s">
        <v>731</v>
      </c>
      <c r="E64" s="299"/>
      <c r="F64" s="299"/>
      <c r="G64" s="34" t="s">
        <v>697</v>
      </c>
      <c r="H64" s="34" t="s">
        <v>130</v>
      </c>
      <c r="I64" s="144" t="s">
        <v>729</v>
      </c>
      <c r="J64" s="36">
        <v>0.7</v>
      </c>
      <c r="K64" s="129">
        <v>20</v>
      </c>
      <c r="L64" s="52"/>
    </row>
    <row r="65" spans="1:12" ht="30" customHeight="1">
      <c r="A65" s="12" t="s">
        <v>122</v>
      </c>
      <c r="B65" s="12">
        <v>3014</v>
      </c>
      <c r="C65" s="3" t="s">
        <v>742</v>
      </c>
      <c r="D65" s="299"/>
      <c r="E65" s="299"/>
      <c r="F65" s="299"/>
      <c r="G65" s="34" t="s">
        <v>698</v>
      </c>
      <c r="H65" s="95" t="s">
        <v>131</v>
      </c>
      <c r="I65" s="144" t="s">
        <v>730</v>
      </c>
      <c r="J65" s="36">
        <v>0.7</v>
      </c>
      <c r="K65" s="129">
        <v>40</v>
      </c>
      <c r="L65" s="52"/>
    </row>
    <row r="66" spans="1:12" ht="30" customHeight="1">
      <c r="A66" s="12" t="s">
        <v>122</v>
      </c>
      <c r="B66" s="12">
        <v>3015</v>
      </c>
      <c r="C66" s="3" t="s">
        <v>757</v>
      </c>
      <c r="D66" s="299" t="s">
        <v>732</v>
      </c>
      <c r="E66" s="299"/>
      <c r="F66" s="299" t="s">
        <v>196</v>
      </c>
      <c r="G66" s="34" t="s">
        <v>733</v>
      </c>
      <c r="H66" s="34" t="s">
        <v>130</v>
      </c>
      <c r="I66" s="144" t="s">
        <v>737</v>
      </c>
      <c r="J66" s="36">
        <v>0.7</v>
      </c>
      <c r="K66" s="129">
        <v>14</v>
      </c>
      <c r="L66" s="52"/>
    </row>
    <row r="67" spans="1:12" ht="30" customHeight="1">
      <c r="A67" s="12" t="s">
        <v>122</v>
      </c>
      <c r="B67" s="12">
        <v>3016</v>
      </c>
      <c r="C67" s="3" t="s">
        <v>758</v>
      </c>
      <c r="D67" s="299"/>
      <c r="E67" s="299"/>
      <c r="F67" s="299"/>
      <c r="G67" s="34" t="s">
        <v>734</v>
      </c>
      <c r="H67" s="95" t="s">
        <v>131</v>
      </c>
      <c r="I67" s="144" t="s">
        <v>738</v>
      </c>
      <c r="J67" s="36">
        <v>0.7</v>
      </c>
      <c r="K67" s="129">
        <v>28</v>
      </c>
      <c r="L67" s="52"/>
    </row>
    <row r="68" spans="1:12" ht="30" customHeight="1">
      <c r="A68" s="12" t="s">
        <v>122</v>
      </c>
      <c r="B68" s="12">
        <v>3017</v>
      </c>
      <c r="C68" s="3" t="s">
        <v>760</v>
      </c>
      <c r="D68" s="299" t="s">
        <v>732</v>
      </c>
      <c r="E68" s="299"/>
      <c r="F68" s="299" t="s">
        <v>197</v>
      </c>
      <c r="G68" s="34" t="s">
        <v>735</v>
      </c>
      <c r="H68" s="34" t="s">
        <v>130</v>
      </c>
      <c r="I68" s="144" t="s">
        <v>739</v>
      </c>
      <c r="J68" s="36">
        <v>0.7</v>
      </c>
      <c r="K68" s="129">
        <v>16</v>
      </c>
      <c r="L68" s="52"/>
    </row>
    <row r="69" spans="1:12" ht="30" customHeight="1">
      <c r="A69" s="12" t="s">
        <v>122</v>
      </c>
      <c r="B69" s="12">
        <v>3018</v>
      </c>
      <c r="C69" s="3" t="s">
        <v>759</v>
      </c>
      <c r="D69" s="299"/>
      <c r="E69" s="299"/>
      <c r="F69" s="299"/>
      <c r="G69" s="34" t="s">
        <v>736</v>
      </c>
      <c r="H69" s="95" t="s">
        <v>131</v>
      </c>
      <c r="I69" s="144" t="s">
        <v>740</v>
      </c>
      <c r="J69" s="36">
        <v>0.7</v>
      </c>
      <c r="K69" s="129">
        <v>32</v>
      </c>
      <c r="L69" s="52"/>
    </row>
    <row r="70" spans="1:12" ht="30" customHeight="1">
      <c r="A70" s="89"/>
      <c r="B70" s="89"/>
      <c r="C70" s="64"/>
      <c r="D70" s="73"/>
      <c r="E70" s="73"/>
      <c r="F70" s="88"/>
      <c r="G70" s="90"/>
      <c r="H70" s="88"/>
      <c r="I70" s="91"/>
      <c r="J70" s="92"/>
      <c r="K70" s="80"/>
      <c r="L70" s="52"/>
    </row>
    <row r="71" spans="1:13" ht="30" customHeight="1">
      <c r="A71" s="76" t="s">
        <v>43</v>
      </c>
      <c r="B71" s="77"/>
      <c r="C71" s="64"/>
      <c r="D71" s="73"/>
      <c r="E71" s="73"/>
      <c r="F71" s="73"/>
      <c r="G71" s="78"/>
      <c r="H71" s="79"/>
      <c r="I71" s="79"/>
      <c r="J71" s="79"/>
      <c r="K71" s="80"/>
      <c r="L71" s="28"/>
      <c r="M71" s="70"/>
    </row>
    <row r="72" spans="1:12" ht="30" customHeight="1">
      <c r="A72" s="170" t="s">
        <v>2</v>
      </c>
      <c r="B72" s="170"/>
      <c r="C72" s="171" t="s">
        <v>0</v>
      </c>
      <c r="D72" s="304" t="s">
        <v>1</v>
      </c>
      <c r="E72" s="305"/>
      <c r="F72" s="305"/>
      <c r="G72" s="305"/>
      <c r="H72" s="305"/>
      <c r="I72" s="306"/>
      <c r="J72" s="199" t="s">
        <v>123</v>
      </c>
      <c r="K72" s="189" t="s">
        <v>6</v>
      </c>
      <c r="L72" s="199" t="s">
        <v>5</v>
      </c>
    </row>
    <row r="73" spans="1:12" ht="30" customHeight="1">
      <c r="A73" s="109" t="s">
        <v>3</v>
      </c>
      <c r="B73" s="109" t="s">
        <v>4</v>
      </c>
      <c r="C73" s="171"/>
      <c r="D73" s="307"/>
      <c r="E73" s="308"/>
      <c r="F73" s="308"/>
      <c r="G73" s="308"/>
      <c r="H73" s="308"/>
      <c r="I73" s="309"/>
      <c r="J73" s="200"/>
      <c r="K73" s="189"/>
      <c r="L73" s="200"/>
    </row>
    <row r="74" spans="1:12" ht="30" customHeight="1">
      <c r="A74" s="12" t="s">
        <v>122</v>
      </c>
      <c r="B74" s="12">
        <v>1103</v>
      </c>
      <c r="C74" s="96" t="s">
        <v>743</v>
      </c>
      <c r="D74" s="279" t="s">
        <v>447</v>
      </c>
      <c r="E74" s="280"/>
      <c r="F74" s="289" t="s">
        <v>45</v>
      </c>
      <c r="G74" s="290"/>
      <c r="H74" s="127" t="s">
        <v>532</v>
      </c>
      <c r="I74" s="236" t="s">
        <v>44</v>
      </c>
      <c r="J74" s="13">
        <v>0.7</v>
      </c>
      <c r="K74" s="128">
        <v>1259</v>
      </c>
      <c r="L74" s="45" t="s">
        <v>15</v>
      </c>
    </row>
    <row r="75" spans="1:12" ht="30" customHeight="1">
      <c r="A75" s="12" t="s">
        <v>122</v>
      </c>
      <c r="B75" s="12">
        <v>1104</v>
      </c>
      <c r="C75" s="96" t="s">
        <v>744</v>
      </c>
      <c r="D75" s="281"/>
      <c r="E75" s="282"/>
      <c r="F75" s="291"/>
      <c r="G75" s="292"/>
      <c r="H75" s="127" t="s">
        <v>533</v>
      </c>
      <c r="I75" s="237"/>
      <c r="J75" s="13">
        <v>0.7</v>
      </c>
      <c r="K75" s="128">
        <v>41</v>
      </c>
      <c r="L75" s="45" t="s">
        <v>16</v>
      </c>
    </row>
    <row r="76" spans="1:12" ht="30" customHeight="1">
      <c r="A76" s="12" t="s">
        <v>122</v>
      </c>
      <c r="B76" s="12">
        <v>1203</v>
      </c>
      <c r="C76" s="96" t="s">
        <v>745</v>
      </c>
      <c r="D76" s="281"/>
      <c r="E76" s="282"/>
      <c r="F76" s="289" t="s">
        <v>108</v>
      </c>
      <c r="G76" s="290"/>
      <c r="H76" s="127" t="s">
        <v>534</v>
      </c>
      <c r="I76" s="237"/>
      <c r="J76" s="13">
        <v>0.7</v>
      </c>
      <c r="K76" s="128">
        <v>2535</v>
      </c>
      <c r="L76" s="45" t="s">
        <v>15</v>
      </c>
    </row>
    <row r="77" spans="1:12" ht="30" customHeight="1">
      <c r="A77" s="12" t="s">
        <v>122</v>
      </c>
      <c r="B77" s="12">
        <v>1204</v>
      </c>
      <c r="C77" s="96" t="s">
        <v>746</v>
      </c>
      <c r="D77" s="283"/>
      <c r="E77" s="284"/>
      <c r="F77" s="291"/>
      <c r="G77" s="292"/>
      <c r="H77" s="127" t="s">
        <v>535</v>
      </c>
      <c r="I77" s="275"/>
      <c r="J77" s="13">
        <v>0.7</v>
      </c>
      <c r="K77" s="129">
        <v>83</v>
      </c>
      <c r="L77" s="11" t="s">
        <v>16</v>
      </c>
    </row>
    <row r="78" spans="1:13" ht="30" customHeight="1">
      <c r="A78" s="76" t="s">
        <v>50</v>
      </c>
      <c r="B78" s="77"/>
      <c r="C78" s="78"/>
      <c r="D78" s="73"/>
      <c r="E78" s="73"/>
      <c r="F78" s="81"/>
      <c r="G78" s="81"/>
      <c r="H78" s="81"/>
      <c r="I78" s="81"/>
      <c r="J78" s="81"/>
      <c r="K78" s="80"/>
      <c r="L78" s="28"/>
      <c r="M78" s="70"/>
    </row>
    <row r="79" spans="1:12" ht="30" customHeight="1">
      <c r="A79" s="170" t="s">
        <v>2</v>
      </c>
      <c r="B79" s="170"/>
      <c r="C79" s="171" t="s">
        <v>0</v>
      </c>
      <c r="D79" s="304" t="s">
        <v>1</v>
      </c>
      <c r="E79" s="305"/>
      <c r="F79" s="305"/>
      <c r="G79" s="305"/>
      <c r="H79" s="305"/>
      <c r="I79" s="306"/>
      <c r="J79" s="199" t="s">
        <v>123</v>
      </c>
      <c r="K79" s="189" t="s">
        <v>6</v>
      </c>
      <c r="L79" s="199" t="s">
        <v>5</v>
      </c>
    </row>
    <row r="80" spans="1:12" ht="30" customHeight="1">
      <c r="A80" s="109" t="s">
        <v>3</v>
      </c>
      <c r="B80" s="109" t="s">
        <v>4</v>
      </c>
      <c r="C80" s="171"/>
      <c r="D80" s="307"/>
      <c r="E80" s="308"/>
      <c r="F80" s="308"/>
      <c r="G80" s="308"/>
      <c r="H80" s="308"/>
      <c r="I80" s="309"/>
      <c r="J80" s="200"/>
      <c r="K80" s="189"/>
      <c r="L80" s="200"/>
    </row>
    <row r="81" spans="1:12" ht="30" customHeight="1">
      <c r="A81" s="12" t="s">
        <v>122</v>
      </c>
      <c r="B81" s="12">
        <v>1105</v>
      </c>
      <c r="C81" s="96" t="s">
        <v>747</v>
      </c>
      <c r="D81" s="279" t="s">
        <v>447</v>
      </c>
      <c r="E81" s="280"/>
      <c r="F81" s="289" t="s">
        <v>45</v>
      </c>
      <c r="G81" s="290"/>
      <c r="H81" s="127" t="s">
        <v>532</v>
      </c>
      <c r="I81" s="236" t="s">
        <v>46</v>
      </c>
      <c r="J81" s="13">
        <v>0.7</v>
      </c>
      <c r="K81" s="128">
        <v>1259</v>
      </c>
      <c r="L81" s="45" t="s">
        <v>15</v>
      </c>
    </row>
    <row r="82" spans="1:12" ht="30" customHeight="1">
      <c r="A82" s="12" t="s">
        <v>122</v>
      </c>
      <c r="B82" s="12">
        <v>1106</v>
      </c>
      <c r="C82" s="96" t="s">
        <v>748</v>
      </c>
      <c r="D82" s="281"/>
      <c r="E82" s="282"/>
      <c r="F82" s="291"/>
      <c r="G82" s="292"/>
      <c r="H82" s="127" t="s">
        <v>533</v>
      </c>
      <c r="I82" s="237"/>
      <c r="J82" s="13">
        <v>0.7</v>
      </c>
      <c r="K82" s="128">
        <v>41</v>
      </c>
      <c r="L82" s="45" t="s">
        <v>16</v>
      </c>
    </row>
    <row r="83" spans="1:12" ht="30" customHeight="1">
      <c r="A83" s="12" t="s">
        <v>122</v>
      </c>
      <c r="B83" s="12">
        <v>1205</v>
      </c>
      <c r="C83" s="96" t="s">
        <v>749</v>
      </c>
      <c r="D83" s="281"/>
      <c r="E83" s="282"/>
      <c r="F83" s="289" t="s">
        <v>108</v>
      </c>
      <c r="G83" s="290"/>
      <c r="H83" s="127" t="s">
        <v>534</v>
      </c>
      <c r="I83" s="237"/>
      <c r="J83" s="13">
        <v>0.7</v>
      </c>
      <c r="K83" s="128">
        <v>2535</v>
      </c>
      <c r="L83" s="45" t="s">
        <v>15</v>
      </c>
    </row>
    <row r="84" spans="1:12" ht="30" customHeight="1">
      <c r="A84" s="12" t="s">
        <v>122</v>
      </c>
      <c r="B84" s="12">
        <v>1206</v>
      </c>
      <c r="C84" s="96" t="s">
        <v>750</v>
      </c>
      <c r="D84" s="283"/>
      <c r="E84" s="284"/>
      <c r="F84" s="291"/>
      <c r="G84" s="292"/>
      <c r="H84" s="127" t="s">
        <v>535</v>
      </c>
      <c r="I84" s="275"/>
      <c r="J84" s="13">
        <v>0.7</v>
      </c>
      <c r="K84" s="129">
        <v>83</v>
      </c>
      <c r="L84" s="11" t="s">
        <v>16</v>
      </c>
    </row>
    <row r="85" spans="1:13" ht="30" customHeight="1">
      <c r="A85" s="76" t="s">
        <v>135</v>
      </c>
      <c r="B85" s="77"/>
      <c r="C85" s="78"/>
      <c r="D85" s="73"/>
      <c r="E85" s="73"/>
      <c r="F85" s="81"/>
      <c r="G85" s="81"/>
      <c r="H85" s="81"/>
      <c r="I85" s="81"/>
      <c r="J85" s="81"/>
      <c r="K85" s="80"/>
      <c r="L85" s="28"/>
      <c r="M85" s="70"/>
    </row>
    <row r="86" spans="1:12" ht="30" customHeight="1">
      <c r="A86" s="170" t="s">
        <v>2</v>
      </c>
      <c r="B86" s="170"/>
      <c r="C86" s="171" t="s">
        <v>0</v>
      </c>
      <c r="D86" s="304" t="s">
        <v>1</v>
      </c>
      <c r="E86" s="305"/>
      <c r="F86" s="305"/>
      <c r="G86" s="305"/>
      <c r="H86" s="305"/>
      <c r="I86" s="306"/>
      <c r="J86" s="199" t="s">
        <v>123</v>
      </c>
      <c r="K86" s="189" t="s">
        <v>6</v>
      </c>
      <c r="L86" s="199" t="s">
        <v>5</v>
      </c>
    </row>
    <row r="87" spans="1:12" ht="30" customHeight="1">
      <c r="A87" s="109" t="s">
        <v>3</v>
      </c>
      <c r="B87" s="109" t="s">
        <v>4</v>
      </c>
      <c r="C87" s="171"/>
      <c r="D87" s="307"/>
      <c r="E87" s="308"/>
      <c r="F87" s="308"/>
      <c r="G87" s="308"/>
      <c r="H87" s="308"/>
      <c r="I87" s="309"/>
      <c r="J87" s="200"/>
      <c r="K87" s="189"/>
      <c r="L87" s="200"/>
    </row>
    <row r="88" spans="1:12" ht="30" customHeight="1">
      <c r="A88" s="12" t="s">
        <v>122</v>
      </c>
      <c r="B88" s="12">
        <v>1107</v>
      </c>
      <c r="C88" s="96" t="s">
        <v>865</v>
      </c>
      <c r="D88" s="279" t="s">
        <v>447</v>
      </c>
      <c r="E88" s="280"/>
      <c r="F88" s="289" t="s">
        <v>45</v>
      </c>
      <c r="G88" s="290"/>
      <c r="H88" s="127" t="s">
        <v>532</v>
      </c>
      <c r="I88" s="74" t="s">
        <v>136</v>
      </c>
      <c r="J88" s="13">
        <v>0.7</v>
      </c>
      <c r="K88" s="128">
        <f>1798-376</f>
        <v>1422</v>
      </c>
      <c r="L88" s="45" t="s">
        <v>15</v>
      </c>
    </row>
    <row r="89" spans="1:12" ht="30" customHeight="1">
      <c r="A89" s="12" t="s">
        <v>122</v>
      </c>
      <c r="B89" s="12">
        <v>1108</v>
      </c>
      <c r="C89" s="96" t="s">
        <v>866</v>
      </c>
      <c r="D89" s="281"/>
      <c r="E89" s="282"/>
      <c r="F89" s="291"/>
      <c r="G89" s="292"/>
      <c r="H89" s="127" t="s">
        <v>533</v>
      </c>
      <c r="I89" s="74" t="s">
        <v>137</v>
      </c>
      <c r="J89" s="13">
        <v>0.7</v>
      </c>
      <c r="K89" s="128">
        <f>59-12</f>
        <v>47</v>
      </c>
      <c r="L89" s="45" t="s">
        <v>16</v>
      </c>
    </row>
    <row r="90" spans="1:12" ht="30" customHeight="1">
      <c r="A90" s="12" t="s">
        <v>122</v>
      </c>
      <c r="B90" s="12">
        <v>1207</v>
      </c>
      <c r="C90" s="96" t="s">
        <v>867</v>
      </c>
      <c r="D90" s="281"/>
      <c r="E90" s="282"/>
      <c r="F90" s="289" t="s">
        <v>108</v>
      </c>
      <c r="G90" s="290"/>
      <c r="H90" s="127" t="s">
        <v>534</v>
      </c>
      <c r="I90" s="74" t="s">
        <v>138</v>
      </c>
      <c r="J90" s="13">
        <v>0.7</v>
      </c>
      <c r="K90" s="128">
        <f>3621-752</f>
        <v>2869</v>
      </c>
      <c r="L90" s="45" t="s">
        <v>15</v>
      </c>
    </row>
    <row r="91" spans="1:12" ht="30" customHeight="1">
      <c r="A91" s="12" t="s">
        <v>122</v>
      </c>
      <c r="B91" s="12">
        <v>1208</v>
      </c>
      <c r="C91" s="96" t="s">
        <v>868</v>
      </c>
      <c r="D91" s="283"/>
      <c r="E91" s="284"/>
      <c r="F91" s="291"/>
      <c r="G91" s="292"/>
      <c r="H91" s="127" t="s">
        <v>535</v>
      </c>
      <c r="I91" s="74" t="s">
        <v>139</v>
      </c>
      <c r="J91" s="13">
        <v>0.7</v>
      </c>
      <c r="K91" s="129">
        <f>119-25</f>
        <v>94</v>
      </c>
      <c r="L91" s="11" t="s">
        <v>16</v>
      </c>
    </row>
    <row r="92" spans="1:12" ht="12">
      <c r="A92" s="9"/>
      <c r="B92" s="9"/>
      <c r="C92" s="9"/>
      <c r="D92" s="9"/>
      <c r="E92" s="9"/>
      <c r="F92" s="9"/>
      <c r="G92" s="9"/>
      <c r="H92" s="9"/>
      <c r="I92" s="9"/>
      <c r="J92" s="9"/>
      <c r="K92" s="9"/>
      <c r="L92" s="9"/>
    </row>
  </sheetData>
  <sheetProtection/>
  <mergeCells count="105">
    <mergeCell ref="E20:F20"/>
    <mergeCell ref="D40:E45"/>
    <mergeCell ref="L52:L63"/>
    <mergeCell ref="L46:L51"/>
    <mergeCell ref="H58:H59"/>
    <mergeCell ref="G6:I6"/>
    <mergeCell ref="G7:I7"/>
    <mergeCell ref="G8:I8"/>
    <mergeCell ref="D16:H16"/>
    <mergeCell ref="D28:E29"/>
    <mergeCell ref="H60:H61"/>
    <mergeCell ref="D60:E63"/>
    <mergeCell ref="H49:H51"/>
    <mergeCell ref="D52:F55"/>
    <mergeCell ref="H34:H36"/>
    <mergeCell ref="H37:H39"/>
    <mergeCell ref="H54:H55"/>
    <mergeCell ref="H43:H45"/>
    <mergeCell ref="L31:L32"/>
    <mergeCell ref="F28:H28"/>
    <mergeCell ref="D31:E32"/>
    <mergeCell ref="F31:H31"/>
    <mergeCell ref="F32:H32"/>
    <mergeCell ref="L9:L30"/>
    <mergeCell ref="G24:H24"/>
    <mergeCell ref="G19:H19"/>
    <mergeCell ref="G17:H17"/>
    <mergeCell ref="G20:H20"/>
    <mergeCell ref="A86:B86"/>
    <mergeCell ref="C86:C87"/>
    <mergeCell ref="D86:I87"/>
    <mergeCell ref="A79:B79"/>
    <mergeCell ref="C79:C80"/>
    <mergeCell ref="F81:G82"/>
    <mergeCell ref="I81:I84"/>
    <mergeCell ref="D88:E91"/>
    <mergeCell ref="F88:G89"/>
    <mergeCell ref="H40:H42"/>
    <mergeCell ref="F90:G91"/>
    <mergeCell ref="D46:E51"/>
    <mergeCell ref="F46:F51"/>
    <mergeCell ref="H46:H48"/>
    <mergeCell ref="D81:E84"/>
    <mergeCell ref="D79:I80"/>
    <mergeCell ref="F83:G84"/>
    <mergeCell ref="A3:B3"/>
    <mergeCell ref="C3:C4"/>
    <mergeCell ref="D3:I4"/>
    <mergeCell ref="D11:H11"/>
    <mergeCell ref="D10:H10"/>
    <mergeCell ref="D5:E8"/>
    <mergeCell ref="D9:H9"/>
    <mergeCell ref="F5:F6"/>
    <mergeCell ref="F7:F8"/>
    <mergeCell ref="G5:I5"/>
    <mergeCell ref="L3:L4"/>
    <mergeCell ref="D14:F15"/>
    <mergeCell ref="G14:H14"/>
    <mergeCell ref="G15:H15"/>
    <mergeCell ref="D22:E27"/>
    <mergeCell ref="J3:J4"/>
    <mergeCell ref="D13:H13"/>
    <mergeCell ref="D17:D20"/>
    <mergeCell ref="E17:F19"/>
    <mergeCell ref="K3:K4"/>
    <mergeCell ref="G18:H18"/>
    <mergeCell ref="G27:H27"/>
    <mergeCell ref="D21:H21"/>
    <mergeCell ref="F24:F25"/>
    <mergeCell ref="F22:F23"/>
    <mergeCell ref="G22:H22"/>
    <mergeCell ref="G23:H23"/>
    <mergeCell ref="F26:F27"/>
    <mergeCell ref="G26:H26"/>
    <mergeCell ref="G25:H25"/>
    <mergeCell ref="A72:B72"/>
    <mergeCell ref="C72:C73"/>
    <mergeCell ref="D66:E67"/>
    <mergeCell ref="F66:F67"/>
    <mergeCell ref="D68:E69"/>
    <mergeCell ref="D34:F39"/>
    <mergeCell ref="D56:E59"/>
    <mergeCell ref="F56:F59"/>
    <mergeCell ref="F60:F63"/>
    <mergeCell ref="D64:F65"/>
    <mergeCell ref="L86:L87"/>
    <mergeCell ref="K79:K80"/>
    <mergeCell ref="H62:H63"/>
    <mergeCell ref="F76:G77"/>
    <mergeCell ref="F40:F45"/>
    <mergeCell ref="J79:J80"/>
    <mergeCell ref="F68:F69"/>
    <mergeCell ref="H52:H53"/>
    <mergeCell ref="H56:H57"/>
    <mergeCell ref="L33:L45"/>
    <mergeCell ref="L72:L73"/>
    <mergeCell ref="K72:K73"/>
    <mergeCell ref="K86:K87"/>
    <mergeCell ref="J72:J73"/>
    <mergeCell ref="F74:G75"/>
    <mergeCell ref="L79:L80"/>
    <mergeCell ref="D72:I73"/>
    <mergeCell ref="I74:I77"/>
    <mergeCell ref="D74:E77"/>
    <mergeCell ref="J86:J87"/>
  </mergeCells>
  <printOptions/>
  <pageMargins left="0.7086614173228347" right="0.7086614173228347" top="0.5511811023622047" bottom="0.5511811023622047" header="0.31496062992125984" footer="0.31496062992125984"/>
  <pageSetup cellComments="asDisplayed" fitToHeight="0" fitToWidth="1" horizontalDpi="600" verticalDpi="600" orientation="landscape" paperSize="9" scale="60" r:id="rId1"/>
  <rowBreaks count="3" manualBreakCount="3">
    <brk id="21" max="11" man="1"/>
    <brk id="45" max="12" man="1"/>
    <brk id="70" max="11" man="1"/>
  </rowBreaks>
</worksheet>
</file>

<file path=xl/worksheets/sheet8.xml><?xml version="1.0" encoding="utf-8"?>
<worksheet xmlns="http://schemas.openxmlformats.org/spreadsheetml/2006/main" xmlns:r="http://schemas.openxmlformats.org/officeDocument/2006/relationships">
  <sheetPr>
    <pageSetUpPr fitToPage="1"/>
  </sheetPr>
  <dimension ref="A1:M91"/>
  <sheetViews>
    <sheetView view="pageBreakPreview" zoomScaleNormal="84" zoomScaleSheetLayoutView="100" zoomScalePageLayoutView="0" workbookViewId="0" topLeftCell="A1">
      <pane ySplit="4" topLeftCell="A5" activePane="bottomLeft" state="frozen"/>
      <selection pane="topLeft" activeCell="D43" sqref="D43"/>
      <selection pane="bottomLeft" activeCell="C91" sqref="C91"/>
    </sheetView>
  </sheetViews>
  <sheetFormatPr defaultColWidth="9.140625" defaultRowHeight="12"/>
  <cols>
    <col min="1" max="2" width="7.28125" style="2" customWidth="1"/>
    <col min="3" max="3" width="52.7109375" style="2" customWidth="1"/>
    <col min="4" max="4" width="15.00390625" style="2" customWidth="1"/>
    <col min="5" max="5" width="15.8515625" style="2" customWidth="1"/>
    <col min="6" max="6" width="31.28125" style="2" customWidth="1"/>
    <col min="7" max="7" width="34.00390625" style="2" customWidth="1"/>
    <col min="8" max="8" width="17.140625" style="2" customWidth="1"/>
    <col min="9" max="9" width="31.140625" style="2" customWidth="1"/>
    <col min="10" max="10" width="8.57421875" style="2" bestFit="1" customWidth="1"/>
    <col min="11" max="11" width="9.140625" style="2" customWidth="1"/>
    <col min="12" max="12" width="11.7109375" style="2" customWidth="1"/>
    <col min="13" max="16384" width="9.140625" style="2" customWidth="1"/>
  </cols>
  <sheetData>
    <row r="1" ht="24" customHeight="1">
      <c r="A1" s="1" t="s">
        <v>170</v>
      </c>
    </row>
    <row r="2" ht="24" customHeight="1">
      <c r="A2" s="1" t="s">
        <v>129</v>
      </c>
    </row>
    <row r="3" spans="1:12" ht="30" customHeight="1">
      <c r="A3" s="170" t="s">
        <v>2</v>
      </c>
      <c r="B3" s="170"/>
      <c r="C3" s="171" t="s">
        <v>0</v>
      </c>
      <c r="D3" s="304" t="s">
        <v>1</v>
      </c>
      <c r="E3" s="305"/>
      <c r="F3" s="305"/>
      <c r="G3" s="305"/>
      <c r="H3" s="305"/>
      <c r="I3" s="306"/>
      <c r="J3" s="199" t="s">
        <v>123</v>
      </c>
      <c r="K3" s="189" t="s">
        <v>6</v>
      </c>
      <c r="L3" s="199" t="s">
        <v>5</v>
      </c>
    </row>
    <row r="4" spans="1:12" ht="30" customHeight="1">
      <c r="A4" s="109" t="s">
        <v>3</v>
      </c>
      <c r="B4" s="109" t="s">
        <v>4</v>
      </c>
      <c r="C4" s="171"/>
      <c r="D4" s="307"/>
      <c r="E4" s="308"/>
      <c r="F4" s="308"/>
      <c r="G4" s="308"/>
      <c r="H4" s="308"/>
      <c r="I4" s="309"/>
      <c r="J4" s="200"/>
      <c r="K4" s="189"/>
      <c r="L4" s="200"/>
    </row>
    <row r="5" spans="1:12" ht="30" customHeight="1">
      <c r="A5" s="12" t="s">
        <v>122</v>
      </c>
      <c r="B5" s="12">
        <v>1501</v>
      </c>
      <c r="C5" s="96" t="s">
        <v>751</v>
      </c>
      <c r="D5" s="402" t="s">
        <v>691</v>
      </c>
      <c r="E5" s="403"/>
      <c r="F5" s="406" t="s">
        <v>692</v>
      </c>
      <c r="G5" s="410"/>
      <c r="H5" s="411"/>
      <c r="I5" s="412"/>
      <c r="J5" s="15">
        <v>0.6</v>
      </c>
      <c r="K5" s="110">
        <v>1798</v>
      </c>
      <c r="L5" s="47" t="s">
        <v>15</v>
      </c>
    </row>
    <row r="6" spans="1:12" ht="30" customHeight="1">
      <c r="A6" s="12" t="s">
        <v>122</v>
      </c>
      <c r="B6" s="12">
        <v>1502</v>
      </c>
      <c r="C6" s="96" t="s">
        <v>752</v>
      </c>
      <c r="D6" s="404"/>
      <c r="E6" s="405"/>
      <c r="F6" s="407"/>
      <c r="G6" s="182" t="s">
        <v>488</v>
      </c>
      <c r="H6" s="359"/>
      <c r="I6" s="183"/>
      <c r="J6" s="15">
        <v>0.6</v>
      </c>
      <c r="K6" s="110">
        <v>59</v>
      </c>
      <c r="L6" s="47" t="s">
        <v>16</v>
      </c>
    </row>
    <row r="7" spans="1:12" ht="30" customHeight="1">
      <c r="A7" s="12" t="s">
        <v>122</v>
      </c>
      <c r="B7" s="12">
        <v>1601</v>
      </c>
      <c r="C7" s="96" t="s">
        <v>753</v>
      </c>
      <c r="D7" s="404"/>
      <c r="E7" s="405"/>
      <c r="F7" s="408" t="s">
        <v>693</v>
      </c>
      <c r="G7" s="410"/>
      <c r="H7" s="411"/>
      <c r="I7" s="412"/>
      <c r="J7" s="15">
        <v>0.6</v>
      </c>
      <c r="K7" s="110">
        <v>3621</v>
      </c>
      <c r="L7" s="47" t="s">
        <v>15</v>
      </c>
    </row>
    <row r="8" spans="1:12" ht="30" customHeight="1">
      <c r="A8" s="12" t="s">
        <v>122</v>
      </c>
      <c r="B8" s="12">
        <v>1602</v>
      </c>
      <c r="C8" s="96" t="s">
        <v>754</v>
      </c>
      <c r="D8" s="404"/>
      <c r="E8" s="405"/>
      <c r="F8" s="409"/>
      <c r="G8" s="182" t="s">
        <v>489</v>
      </c>
      <c r="H8" s="359"/>
      <c r="I8" s="183"/>
      <c r="J8" s="15">
        <v>0.6</v>
      </c>
      <c r="K8" s="110">
        <v>119</v>
      </c>
      <c r="L8" s="47" t="s">
        <v>16</v>
      </c>
    </row>
    <row r="9" spans="1:12" ht="30" customHeight="1">
      <c r="A9" s="12" t="s">
        <v>122</v>
      </c>
      <c r="B9" s="12">
        <v>1702</v>
      </c>
      <c r="C9" s="3" t="s">
        <v>150</v>
      </c>
      <c r="D9" s="399" t="s">
        <v>31</v>
      </c>
      <c r="E9" s="399"/>
      <c r="F9" s="399"/>
      <c r="G9" s="399"/>
      <c r="H9" s="387"/>
      <c r="I9" s="74" t="s">
        <v>29</v>
      </c>
      <c r="J9" s="15">
        <v>0.6</v>
      </c>
      <c r="K9" s="31">
        <v>100</v>
      </c>
      <c r="L9" s="205" t="s">
        <v>15</v>
      </c>
    </row>
    <row r="10" spans="1:12" ht="30" customHeight="1">
      <c r="A10" s="115" t="s">
        <v>122</v>
      </c>
      <c r="B10" s="115">
        <v>1703</v>
      </c>
      <c r="C10" s="116" t="s">
        <v>151</v>
      </c>
      <c r="D10" s="400" t="s">
        <v>32</v>
      </c>
      <c r="E10" s="400"/>
      <c r="F10" s="400"/>
      <c r="G10" s="400"/>
      <c r="H10" s="401"/>
      <c r="I10" s="117" t="s">
        <v>30</v>
      </c>
      <c r="J10" s="142">
        <v>0.6</v>
      </c>
      <c r="K10" s="118">
        <v>225</v>
      </c>
      <c r="L10" s="251"/>
    </row>
    <row r="11" spans="1:12" ht="30" customHeight="1">
      <c r="A11" s="12" t="s">
        <v>122</v>
      </c>
      <c r="B11" s="12">
        <v>1701</v>
      </c>
      <c r="C11" s="3" t="s">
        <v>149</v>
      </c>
      <c r="D11" s="297" t="s">
        <v>294</v>
      </c>
      <c r="E11" s="298"/>
      <c r="F11" s="298"/>
      <c r="G11" s="298"/>
      <c r="H11" s="298"/>
      <c r="I11" s="62" t="s">
        <v>297</v>
      </c>
      <c r="J11" s="15">
        <v>0.6</v>
      </c>
      <c r="K11" s="31">
        <v>240</v>
      </c>
      <c r="L11" s="251"/>
    </row>
    <row r="12" spans="1:12" ht="30" customHeight="1">
      <c r="A12" s="12" t="s">
        <v>122</v>
      </c>
      <c r="B12" s="12">
        <v>1714</v>
      </c>
      <c r="C12" s="3" t="s">
        <v>372</v>
      </c>
      <c r="D12" s="44" t="s">
        <v>352</v>
      </c>
      <c r="E12" s="46"/>
      <c r="F12" s="46"/>
      <c r="G12" s="46"/>
      <c r="H12" s="46"/>
      <c r="I12" s="62" t="s">
        <v>358</v>
      </c>
      <c r="J12" s="15">
        <v>0.6</v>
      </c>
      <c r="K12" s="31">
        <v>50</v>
      </c>
      <c r="L12" s="251"/>
    </row>
    <row r="13" spans="1:12" ht="30" customHeight="1">
      <c r="A13" s="12" t="s">
        <v>122</v>
      </c>
      <c r="B13" s="12">
        <v>1704</v>
      </c>
      <c r="C13" s="3" t="s">
        <v>152</v>
      </c>
      <c r="D13" s="399" t="s">
        <v>299</v>
      </c>
      <c r="E13" s="399"/>
      <c r="F13" s="399"/>
      <c r="G13" s="399"/>
      <c r="H13" s="387"/>
      <c r="I13" s="74" t="s">
        <v>114</v>
      </c>
      <c r="J13" s="15">
        <v>0.6</v>
      </c>
      <c r="K13" s="31">
        <v>200</v>
      </c>
      <c r="L13" s="251"/>
    </row>
    <row r="14" spans="1:12" ht="30" customHeight="1">
      <c r="A14" s="12" t="s">
        <v>122</v>
      </c>
      <c r="B14" s="12">
        <v>1705</v>
      </c>
      <c r="C14" s="3" t="s">
        <v>373</v>
      </c>
      <c r="D14" s="342" t="s">
        <v>311</v>
      </c>
      <c r="E14" s="343"/>
      <c r="F14" s="343"/>
      <c r="G14" s="351" t="s">
        <v>308</v>
      </c>
      <c r="H14" s="352"/>
      <c r="I14" s="62" t="s">
        <v>57</v>
      </c>
      <c r="J14" s="15">
        <v>0.6</v>
      </c>
      <c r="K14" s="31">
        <v>150</v>
      </c>
      <c r="L14" s="251"/>
    </row>
    <row r="15" spans="1:12" ht="30" customHeight="1">
      <c r="A15" s="12" t="s">
        <v>122</v>
      </c>
      <c r="B15" s="12">
        <v>1715</v>
      </c>
      <c r="C15" s="3" t="s">
        <v>374</v>
      </c>
      <c r="D15" s="344"/>
      <c r="E15" s="345"/>
      <c r="F15" s="345"/>
      <c r="G15" s="351" t="s">
        <v>309</v>
      </c>
      <c r="H15" s="352"/>
      <c r="I15" s="62" t="s">
        <v>310</v>
      </c>
      <c r="J15" s="15">
        <v>0.6</v>
      </c>
      <c r="K15" s="31">
        <v>160</v>
      </c>
      <c r="L15" s="251"/>
    </row>
    <row r="16" spans="1:12" ht="30" customHeight="1">
      <c r="A16" s="97" t="s">
        <v>59</v>
      </c>
      <c r="B16" s="97">
        <v>1720</v>
      </c>
      <c r="C16" s="98" t="s">
        <v>517</v>
      </c>
      <c r="D16" s="368" t="s">
        <v>518</v>
      </c>
      <c r="E16" s="369"/>
      <c r="F16" s="369"/>
      <c r="G16" s="369"/>
      <c r="H16" s="369"/>
      <c r="I16" s="122" t="s">
        <v>519</v>
      </c>
      <c r="J16" s="132">
        <v>0.6</v>
      </c>
      <c r="K16" s="100">
        <v>480</v>
      </c>
      <c r="L16" s="251"/>
    </row>
    <row r="17" spans="1:12" ht="30" customHeight="1">
      <c r="A17" s="115" t="s">
        <v>122</v>
      </c>
      <c r="B17" s="115">
        <v>1706</v>
      </c>
      <c r="C17" s="116" t="s">
        <v>153</v>
      </c>
      <c r="D17" s="325" t="s">
        <v>312</v>
      </c>
      <c r="E17" s="374" t="s">
        <v>23</v>
      </c>
      <c r="F17" s="375"/>
      <c r="G17" s="302" t="s">
        <v>55</v>
      </c>
      <c r="H17" s="303"/>
      <c r="I17" s="119" t="s">
        <v>33</v>
      </c>
      <c r="J17" s="142">
        <v>0.6</v>
      </c>
      <c r="K17" s="118">
        <v>480</v>
      </c>
      <c r="L17" s="251"/>
    </row>
    <row r="18" spans="1:12" ht="30" customHeight="1">
      <c r="A18" s="115" t="s">
        <v>122</v>
      </c>
      <c r="B18" s="115">
        <v>1707</v>
      </c>
      <c r="C18" s="116" t="s">
        <v>154</v>
      </c>
      <c r="D18" s="326"/>
      <c r="E18" s="376"/>
      <c r="F18" s="377"/>
      <c r="G18" s="302" t="s">
        <v>56</v>
      </c>
      <c r="H18" s="303"/>
      <c r="I18" s="119" t="s">
        <v>33</v>
      </c>
      <c r="J18" s="142">
        <v>0.6</v>
      </c>
      <c r="K18" s="118">
        <v>480</v>
      </c>
      <c r="L18" s="251"/>
    </row>
    <row r="19" spans="1:12" ht="30" customHeight="1">
      <c r="A19" s="115" t="s">
        <v>122</v>
      </c>
      <c r="B19" s="115">
        <v>1708</v>
      </c>
      <c r="C19" s="116" t="s">
        <v>155</v>
      </c>
      <c r="D19" s="326"/>
      <c r="E19" s="378"/>
      <c r="F19" s="379"/>
      <c r="G19" s="322" t="s">
        <v>34</v>
      </c>
      <c r="H19" s="323"/>
      <c r="I19" s="120" t="s">
        <v>33</v>
      </c>
      <c r="J19" s="142">
        <v>0.6</v>
      </c>
      <c r="K19" s="118">
        <v>480</v>
      </c>
      <c r="L19" s="251"/>
    </row>
    <row r="20" spans="1:12" ht="30" customHeight="1">
      <c r="A20" s="115" t="s">
        <v>122</v>
      </c>
      <c r="B20" s="115">
        <v>1709</v>
      </c>
      <c r="C20" s="116" t="s">
        <v>156</v>
      </c>
      <c r="D20" s="327"/>
      <c r="E20" s="315" t="s">
        <v>24</v>
      </c>
      <c r="F20" s="337"/>
      <c r="G20" s="314" t="s">
        <v>36</v>
      </c>
      <c r="H20" s="315"/>
      <c r="I20" s="121" t="s">
        <v>35</v>
      </c>
      <c r="J20" s="142">
        <v>0.6</v>
      </c>
      <c r="K20" s="118">
        <v>700</v>
      </c>
      <c r="L20" s="251"/>
    </row>
    <row r="21" spans="1:12" ht="30" customHeight="1">
      <c r="A21" s="115" t="s">
        <v>122</v>
      </c>
      <c r="B21" s="115">
        <v>1710</v>
      </c>
      <c r="C21" s="116" t="s">
        <v>157</v>
      </c>
      <c r="D21" s="322" t="s">
        <v>313</v>
      </c>
      <c r="E21" s="323"/>
      <c r="F21" s="323"/>
      <c r="G21" s="323"/>
      <c r="H21" s="323"/>
      <c r="I21" s="120" t="s">
        <v>37</v>
      </c>
      <c r="J21" s="142">
        <v>0.6</v>
      </c>
      <c r="K21" s="118">
        <v>120</v>
      </c>
      <c r="L21" s="251"/>
    </row>
    <row r="22" spans="1:12" ht="30" customHeight="1">
      <c r="A22" s="12" t="s">
        <v>122</v>
      </c>
      <c r="B22" s="12">
        <v>1837</v>
      </c>
      <c r="C22" s="3" t="s">
        <v>375</v>
      </c>
      <c r="D22" s="392" t="s">
        <v>324</v>
      </c>
      <c r="E22" s="393"/>
      <c r="F22" s="316" t="s">
        <v>315</v>
      </c>
      <c r="G22" s="297" t="s">
        <v>21</v>
      </c>
      <c r="H22" s="298"/>
      <c r="I22" s="62" t="s">
        <v>319</v>
      </c>
      <c r="J22" s="15">
        <v>0.6</v>
      </c>
      <c r="K22" s="31">
        <v>88</v>
      </c>
      <c r="L22" s="251"/>
    </row>
    <row r="23" spans="1:12" ht="30" customHeight="1">
      <c r="A23" s="12" t="s">
        <v>122</v>
      </c>
      <c r="B23" s="12">
        <v>1838</v>
      </c>
      <c r="C23" s="3" t="s">
        <v>376</v>
      </c>
      <c r="D23" s="394"/>
      <c r="E23" s="395"/>
      <c r="F23" s="317"/>
      <c r="G23" s="297" t="s">
        <v>107</v>
      </c>
      <c r="H23" s="298"/>
      <c r="I23" s="62" t="s">
        <v>320</v>
      </c>
      <c r="J23" s="15">
        <v>0.6</v>
      </c>
      <c r="K23" s="31">
        <v>176</v>
      </c>
      <c r="L23" s="251"/>
    </row>
    <row r="24" spans="1:12" ht="30" customHeight="1">
      <c r="A24" s="12" t="s">
        <v>122</v>
      </c>
      <c r="B24" s="12">
        <v>1801</v>
      </c>
      <c r="C24" s="3" t="s">
        <v>377</v>
      </c>
      <c r="D24" s="394"/>
      <c r="E24" s="395"/>
      <c r="F24" s="316" t="s">
        <v>314</v>
      </c>
      <c r="G24" s="297" t="s">
        <v>21</v>
      </c>
      <c r="H24" s="298"/>
      <c r="I24" s="62" t="s">
        <v>38</v>
      </c>
      <c r="J24" s="15">
        <v>0.6</v>
      </c>
      <c r="K24" s="31">
        <v>72</v>
      </c>
      <c r="L24" s="251"/>
    </row>
    <row r="25" spans="1:12" ht="30" customHeight="1">
      <c r="A25" s="12" t="s">
        <v>122</v>
      </c>
      <c r="B25" s="12">
        <v>1802</v>
      </c>
      <c r="C25" s="3" t="s">
        <v>378</v>
      </c>
      <c r="D25" s="394"/>
      <c r="E25" s="395"/>
      <c r="F25" s="317"/>
      <c r="G25" s="297" t="s">
        <v>107</v>
      </c>
      <c r="H25" s="298"/>
      <c r="I25" s="62" t="s">
        <v>39</v>
      </c>
      <c r="J25" s="15">
        <v>0.6</v>
      </c>
      <c r="K25" s="31">
        <v>144</v>
      </c>
      <c r="L25" s="251"/>
    </row>
    <row r="26" spans="1:12" ht="30" customHeight="1">
      <c r="A26" s="12" t="s">
        <v>122</v>
      </c>
      <c r="B26" s="12">
        <v>1805</v>
      </c>
      <c r="C26" s="3" t="s">
        <v>379</v>
      </c>
      <c r="D26" s="394"/>
      <c r="E26" s="395"/>
      <c r="F26" s="357" t="s">
        <v>316</v>
      </c>
      <c r="G26" s="297" t="s">
        <v>21</v>
      </c>
      <c r="H26" s="298"/>
      <c r="I26" s="62" t="s">
        <v>41</v>
      </c>
      <c r="J26" s="15">
        <v>0.6</v>
      </c>
      <c r="K26" s="31">
        <v>24</v>
      </c>
      <c r="L26" s="251"/>
    </row>
    <row r="27" spans="1:12" ht="30" customHeight="1">
      <c r="A27" s="12" t="s">
        <v>122</v>
      </c>
      <c r="B27" s="12">
        <v>1806</v>
      </c>
      <c r="C27" s="3" t="s">
        <v>380</v>
      </c>
      <c r="D27" s="396"/>
      <c r="E27" s="397"/>
      <c r="F27" s="358"/>
      <c r="G27" s="297" t="s">
        <v>107</v>
      </c>
      <c r="H27" s="298"/>
      <c r="I27" s="62" t="s">
        <v>40</v>
      </c>
      <c r="J27" s="15">
        <v>0.6</v>
      </c>
      <c r="K27" s="31">
        <v>48</v>
      </c>
      <c r="L27" s="251"/>
    </row>
    <row r="28" spans="1:12" ht="30" customHeight="1">
      <c r="A28" s="12" t="s">
        <v>122</v>
      </c>
      <c r="B28" s="12">
        <v>1716</v>
      </c>
      <c r="C28" s="3" t="s">
        <v>158</v>
      </c>
      <c r="D28" s="418" t="s">
        <v>325</v>
      </c>
      <c r="E28" s="419"/>
      <c r="F28" s="353" t="s">
        <v>326</v>
      </c>
      <c r="G28" s="354"/>
      <c r="H28" s="354"/>
      <c r="I28" s="62" t="s">
        <v>328</v>
      </c>
      <c r="J28" s="15">
        <v>0.6</v>
      </c>
      <c r="K28" s="31">
        <v>100</v>
      </c>
      <c r="L28" s="251"/>
    </row>
    <row r="29" spans="1:12" ht="30" customHeight="1">
      <c r="A29" s="12" t="s">
        <v>122</v>
      </c>
      <c r="B29" s="12">
        <v>1711</v>
      </c>
      <c r="C29" s="96" t="s">
        <v>755</v>
      </c>
      <c r="D29" s="420"/>
      <c r="E29" s="421"/>
      <c r="F29" s="94" t="s">
        <v>329</v>
      </c>
      <c r="G29" s="60"/>
      <c r="H29" s="60"/>
      <c r="I29" s="32" t="s">
        <v>114</v>
      </c>
      <c r="J29" s="15">
        <v>0.6</v>
      </c>
      <c r="K29" s="31">
        <v>200</v>
      </c>
      <c r="L29" s="251"/>
    </row>
    <row r="30" spans="1:12" ht="30" customHeight="1">
      <c r="A30" s="115" t="s">
        <v>122</v>
      </c>
      <c r="B30" s="115">
        <v>1712</v>
      </c>
      <c r="C30" s="116" t="s">
        <v>381</v>
      </c>
      <c r="D30" s="125"/>
      <c r="E30" s="126"/>
      <c r="F30" s="125"/>
      <c r="G30" s="123" t="s">
        <v>330</v>
      </c>
      <c r="H30" s="124"/>
      <c r="I30" s="120" t="s">
        <v>328</v>
      </c>
      <c r="J30" s="142">
        <v>0.6</v>
      </c>
      <c r="K30" s="118">
        <v>100</v>
      </c>
      <c r="L30" s="273"/>
    </row>
    <row r="31" spans="1:12" ht="30" customHeight="1">
      <c r="A31" s="12" t="s">
        <v>122</v>
      </c>
      <c r="B31" s="12">
        <v>1717</v>
      </c>
      <c r="C31" s="3" t="s">
        <v>382</v>
      </c>
      <c r="D31" s="279" t="s">
        <v>695</v>
      </c>
      <c r="E31" s="280"/>
      <c r="F31" s="355" t="s">
        <v>333</v>
      </c>
      <c r="G31" s="356"/>
      <c r="H31" s="356"/>
      <c r="I31" s="62" t="s">
        <v>419</v>
      </c>
      <c r="J31" s="15">
        <v>0.6</v>
      </c>
      <c r="K31" s="31">
        <v>20</v>
      </c>
      <c r="L31" s="205" t="s">
        <v>17</v>
      </c>
    </row>
    <row r="32" spans="1:12" ht="30" customHeight="1">
      <c r="A32" s="12" t="s">
        <v>122</v>
      </c>
      <c r="B32" s="12">
        <v>1713</v>
      </c>
      <c r="C32" s="3" t="s">
        <v>383</v>
      </c>
      <c r="D32" s="283"/>
      <c r="E32" s="284"/>
      <c r="F32" s="355" t="s">
        <v>334</v>
      </c>
      <c r="G32" s="356"/>
      <c r="H32" s="356"/>
      <c r="I32" s="62" t="s">
        <v>120</v>
      </c>
      <c r="J32" s="15">
        <v>0.6</v>
      </c>
      <c r="K32" s="31">
        <v>5</v>
      </c>
      <c r="L32" s="273"/>
    </row>
    <row r="33" spans="1:12" ht="30" customHeight="1">
      <c r="A33" s="12" t="s">
        <v>122</v>
      </c>
      <c r="B33" s="12">
        <v>2511</v>
      </c>
      <c r="C33" s="3" t="s">
        <v>384</v>
      </c>
      <c r="D33" s="82" t="s">
        <v>355</v>
      </c>
      <c r="E33" s="49"/>
      <c r="F33" s="43"/>
      <c r="G33" s="48"/>
      <c r="H33" s="42"/>
      <c r="I33" s="74" t="s">
        <v>356</v>
      </c>
      <c r="J33" s="15">
        <v>0.6</v>
      </c>
      <c r="K33" s="31">
        <v>40</v>
      </c>
      <c r="L33" s="201" t="s">
        <v>15</v>
      </c>
    </row>
    <row r="34" spans="1:12" ht="30" customHeight="1">
      <c r="A34" s="12" t="s">
        <v>122</v>
      </c>
      <c r="B34" s="12">
        <v>1807</v>
      </c>
      <c r="C34" s="3" t="s">
        <v>264</v>
      </c>
      <c r="D34" s="293" t="s">
        <v>353</v>
      </c>
      <c r="E34" s="390"/>
      <c r="F34" s="294"/>
      <c r="G34" s="75" t="s">
        <v>42</v>
      </c>
      <c r="H34" s="388" t="s">
        <v>130</v>
      </c>
      <c r="I34" s="143" t="s">
        <v>699</v>
      </c>
      <c r="J34" s="13">
        <v>0.6</v>
      </c>
      <c r="K34" s="129">
        <v>106</v>
      </c>
      <c r="L34" s="201"/>
    </row>
    <row r="35" spans="1:12" ht="30" customHeight="1">
      <c r="A35" s="12" t="s">
        <v>122</v>
      </c>
      <c r="B35" s="12">
        <v>1808</v>
      </c>
      <c r="C35" s="3" t="s">
        <v>265</v>
      </c>
      <c r="D35" s="312"/>
      <c r="E35" s="391"/>
      <c r="F35" s="313"/>
      <c r="G35" s="75" t="s">
        <v>112</v>
      </c>
      <c r="H35" s="413"/>
      <c r="I35" s="143" t="s">
        <v>700</v>
      </c>
      <c r="J35" s="13">
        <v>0.6</v>
      </c>
      <c r="K35" s="129">
        <v>77</v>
      </c>
      <c r="L35" s="201"/>
    </row>
    <row r="36" spans="1:12" ht="30" customHeight="1">
      <c r="A36" s="12" t="s">
        <v>122</v>
      </c>
      <c r="B36" s="12">
        <v>1809</v>
      </c>
      <c r="C36" s="3" t="s">
        <v>266</v>
      </c>
      <c r="D36" s="312"/>
      <c r="E36" s="391"/>
      <c r="F36" s="313"/>
      <c r="G36" s="75" t="s">
        <v>113</v>
      </c>
      <c r="H36" s="413"/>
      <c r="I36" s="143" t="s">
        <v>701</v>
      </c>
      <c r="J36" s="13">
        <v>0.6</v>
      </c>
      <c r="K36" s="129">
        <v>41</v>
      </c>
      <c r="L36" s="201"/>
    </row>
    <row r="37" spans="1:12" ht="30" customHeight="1">
      <c r="A37" s="12" t="s">
        <v>122</v>
      </c>
      <c r="B37" s="12">
        <v>1812</v>
      </c>
      <c r="C37" s="3" t="s">
        <v>267</v>
      </c>
      <c r="D37" s="312"/>
      <c r="E37" s="391"/>
      <c r="F37" s="313"/>
      <c r="G37" s="75" t="s">
        <v>42</v>
      </c>
      <c r="H37" s="414" t="s">
        <v>131</v>
      </c>
      <c r="I37" s="143" t="s">
        <v>702</v>
      </c>
      <c r="J37" s="13">
        <v>0.6</v>
      </c>
      <c r="K37" s="129">
        <v>214</v>
      </c>
      <c r="L37" s="201"/>
    </row>
    <row r="38" spans="1:12" ht="30" customHeight="1">
      <c r="A38" s="12" t="s">
        <v>122</v>
      </c>
      <c r="B38" s="12">
        <v>1813</v>
      </c>
      <c r="C38" s="3" t="s">
        <v>268</v>
      </c>
      <c r="D38" s="312"/>
      <c r="E38" s="391"/>
      <c r="F38" s="313"/>
      <c r="G38" s="75" t="s">
        <v>112</v>
      </c>
      <c r="H38" s="413"/>
      <c r="I38" s="143" t="s">
        <v>703</v>
      </c>
      <c r="J38" s="13">
        <v>0.6</v>
      </c>
      <c r="K38" s="129">
        <v>156</v>
      </c>
      <c r="L38" s="201"/>
    </row>
    <row r="39" spans="1:12" ht="30" customHeight="1">
      <c r="A39" s="12" t="s">
        <v>122</v>
      </c>
      <c r="B39" s="12">
        <v>1814</v>
      </c>
      <c r="C39" s="3" t="s">
        <v>269</v>
      </c>
      <c r="D39" s="312"/>
      <c r="E39" s="391"/>
      <c r="F39" s="313"/>
      <c r="G39" s="75" t="s">
        <v>113</v>
      </c>
      <c r="H39" s="413"/>
      <c r="I39" s="143" t="s">
        <v>704</v>
      </c>
      <c r="J39" s="13">
        <v>0.6</v>
      </c>
      <c r="K39" s="129">
        <v>83</v>
      </c>
      <c r="L39" s="201"/>
    </row>
    <row r="40" spans="1:12" ht="30" customHeight="1">
      <c r="A40" s="12" t="s">
        <v>122</v>
      </c>
      <c r="B40" s="12">
        <v>1817</v>
      </c>
      <c r="C40" s="3" t="s">
        <v>270</v>
      </c>
      <c r="D40" s="293" t="s">
        <v>193</v>
      </c>
      <c r="E40" s="294"/>
      <c r="F40" s="388" t="s">
        <v>132</v>
      </c>
      <c r="G40" s="75" t="s">
        <v>42</v>
      </c>
      <c r="H40" s="388" t="s">
        <v>133</v>
      </c>
      <c r="I40" s="143" t="s">
        <v>705</v>
      </c>
      <c r="J40" s="13">
        <v>0.6</v>
      </c>
      <c r="K40" s="129">
        <v>74</v>
      </c>
      <c r="L40" s="201"/>
    </row>
    <row r="41" spans="1:12" ht="30" customHeight="1">
      <c r="A41" s="12" t="s">
        <v>122</v>
      </c>
      <c r="B41" s="12">
        <v>1818</v>
      </c>
      <c r="C41" s="3" t="s">
        <v>271</v>
      </c>
      <c r="D41" s="312"/>
      <c r="E41" s="313"/>
      <c r="F41" s="389"/>
      <c r="G41" s="75" t="s">
        <v>112</v>
      </c>
      <c r="H41" s="413"/>
      <c r="I41" s="143" t="s">
        <v>706</v>
      </c>
      <c r="J41" s="13">
        <v>0.6</v>
      </c>
      <c r="K41" s="129">
        <v>54</v>
      </c>
      <c r="L41" s="201"/>
    </row>
    <row r="42" spans="1:12" ht="30" customHeight="1">
      <c r="A42" s="12" t="s">
        <v>122</v>
      </c>
      <c r="B42" s="12">
        <v>1819</v>
      </c>
      <c r="C42" s="3" t="s">
        <v>272</v>
      </c>
      <c r="D42" s="312"/>
      <c r="E42" s="313"/>
      <c r="F42" s="389"/>
      <c r="G42" s="75" t="s">
        <v>113</v>
      </c>
      <c r="H42" s="413"/>
      <c r="I42" s="143" t="s">
        <v>707</v>
      </c>
      <c r="J42" s="13">
        <v>0.6</v>
      </c>
      <c r="K42" s="129">
        <v>29</v>
      </c>
      <c r="L42" s="201"/>
    </row>
    <row r="43" spans="1:12" ht="30" customHeight="1">
      <c r="A43" s="12" t="s">
        <v>122</v>
      </c>
      <c r="B43" s="12">
        <v>1822</v>
      </c>
      <c r="C43" s="3" t="s">
        <v>273</v>
      </c>
      <c r="D43" s="312"/>
      <c r="E43" s="313"/>
      <c r="F43" s="389"/>
      <c r="G43" s="75" t="s">
        <v>42</v>
      </c>
      <c r="H43" s="414" t="s">
        <v>131</v>
      </c>
      <c r="I43" s="143" t="s">
        <v>708</v>
      </c>
      <c r="J43" s="13">
        <v>0.6</v>
      </c>
      <c r="K43" s="129">
        <v>150</v>
      </c>
      <c r="L43" s="201"/>
    </row>
    <row r="44" spans="1:12" ht="30" customHeight="1">
      <c r="A44" s="12" t="s">
        <v>122</v>
      </c>
      <c r="B44" s="12">
        <v>1823</v>
      </c>
      <c r="C44" s="3" t="s">
        <v>274</v>
      </c>
      <c r="D44" s="312"/>
      <c r="E44" s="313"/>
      <c r="F44" s="389"/>
      <c r="G44" s="75" t="s">
        <v>112</v>
      </c>
      <c r="H44" s="413"/>
      <c r="I44" s="143" t="s">
        <v>709</v>
      </c>
      <c r="J44" s="13">
        <v>0.6</v>
      </c>
      <c r="K44" s="129">
        <v>109</v>
      </c>
      <c r="L44" s="201"/>
    </row>
    <row r="45" spans="1:12" ht="30" customHeight="1">
      <c r="A45" s="12" t="s">
        <v>122</v>
      </c>
      <c r="B45" s="12">
        <v>1824</v>
      </c>
      <c r="C45" s="3" t="s">
        <v>275</v>
      </c>
      <c r="D45" s="312"/>
      <c r="E45" s="313"/>
      <c r="F45" s="389"/>
      <c r="G45" s="75" t="s">
        <v>113</v>
      </c>
      <c r="H45" s="413"/>
      <c r="I45" s="143" t="s">
        <v>710</v>
      </c>
      <c r="J45" s="13">
        <v>0.6</v>
      </c>
      <c r="K45" s="129">
        <v>58</v>
      </c>
      <c r="L45" s="201"/>
    </row>
    <row r="46" spans="1:12" ht="30" customHeight="1">
      <c r="A46" s="12" t="s">
        <v>122</v>
      </c>
      <c r="B46" s="12">
        <v>1827</v>
      </c>
      <c r="C46" s="3" t="s">
        <v>276</v>
      </c>
      <c r="D46" s="293" t="s">
        <v>193</v>
      </c>
      <c r="E46" s="294"/>
      <c r="F46" s="388" t="s">
        <v>159</v>
      </c>
      <c r="G46" s="75" t="s">
        <v>42</v>
      </c>
      <c r="H46" s="388" t="s">
        <v>133</v>
      </c>
      <c r="I46" s="143" t="s">
        <v>711</v>
      </c>
      <c r="J46" s="13">
        <v>0.6</v>
      </c>
      <c r="K46" s="129">
        <v>84</v>
      </c>
      <c r="L46" s="201" t="s">
        <v>15</v>
      </c>
    </row>
    <row r="47" spans="1:12" ht="30" customHeight="1">
      <c r="A47" s="12" t="s">
        <v>122</v>
      </c>
      <c r="B47" s="12">
        <v>1828</v>
      </c>
      <c r="C47" s="3" t="s">
        <v>277</v>
      </c>
      <c r="D47" s="312"/>
      <c r="E47" s="313"/>
      <c r="F47" s="389"/>
      <c r="G47" s="75" t="s">
        <v>112</v>
      </c>
      <c r="H47" s="413"/>
      <c r="I47" s="143" t="s">
        <v>712</v>
      </c>
      <c r="J47" s="13">
        <v>0.6</v>
      </c>
      <c r="K47" s="129">
        <v>61</v>
      </c>
      <c r="L47" s="201"/>
    </row>
    <row r="48" spans="1:12" ht="30" customHeight="1">
      <c r="A48" s="12" t="s">
        <v>122</v>
      </c>
      <c r="B48" s="12">
        <v>1829</v>
      </c>
      <c r="C48" s="3" t="s">
        <v>278</v>
      </c>
      <c r="D48" s="312"/>
      <c r="E48" s="313"/>
      <c r="F48" s="389"/>
      <c r="G48" s="75" t="s">
        <v>113</v>
      </c>
      <c r="H48" s="413"/>
      <c r="I48" s="143" t="s">
        <v>713</v>
      </c>
      <c r="J48" s="13">
        <v>0.6</v>
      </c>
      <c r="K48" s="129">
        <v>33</v>
      </c>
      <c r="L48" s="201"/>
    </row>
    <row r="49" spans="1:12" ht="30" customHeight="1">
      <c r="A49" s="12" t="s">
        <v>122</v>
      </c>
      <c r="B49" s="12">
        <v>1832</v>
      </c>
      <c r="C49" s="3" t="s">
        <v>279</v>
      </c>
      <c r="D49" s="312"/>
      <c r="E49" s="313"/>
      <c r="F49" s="389"/>
      <c r="G49" s="75" t="s">
        <v>42</v>
      </c>
      <c r="H49" s="414" t="s">
        <v>131</v>
      </c>
      <c r="I49" s="143" t="s">
        <v>714</v>
      </c>
      <c r="J49" s="13">
        <v>0.6</v>
      </c>
      <c r="K49" s="129">
        <v>169</v>
      </c>
      <c r="L49" s="201"/>
    </row>
    <row r="50" spans="1:12" ht="30" customHeight="1">
      <c r="A50" s="12" t="s">
        <v>122</v>
      </c>
      <c r="B50" s="12">
        <v>1833</v>
      </c>
      <c r="C50" s="3" t="s">
        <v>280</v>
      </c>
      <c r="D50" s="312"/>
      <c r="E50" s="313"/>
      <c r="F50" s="389"/>
      <c r="G50" s="75" t="s">
        <v>112</v>
      </c>
      <c r="H50" s="413"/>
      <c r="I50" s="143" t="s">
        <v>715</v>
      </c>
      <c r="J50" s="13">
        <v>0.6</v>
      </c>
      <c r="K50" s="129">
        <v>123</v>
      </c>
      <c r="L50" s="201"/>
    </row>
    <row r="51" spans="1:12" ht="30" customHeight="1">
      <c r="A51" s="12" t="s">
        <v>122</v>
      </c>
      <c r="B51" s="12">
        <v>1834</v>
      </c>
      <c r="C51" s="3" t="s">
        <v>281</v>
      </c>
      <c r="D51" s="312"/>
      <c r="E51" s="313"/>
      <c r="F51" s="389"/>
      <c r="G51" s="75" t="s">
        <v>113</v>
      </c>
      <c r="H51" s="413"/>
      <c r="I51" s="143" t="s">
        <v>716</v>
      </c>
      <c r="J51" s="13">
        <v>0.6</v>
      </c>
      <c r="K51" s="129">
        <v>66</v>
      </c>
      <c r="L51" s="201"/>
    </row>
    <row r="52" spans="1:12" ht="30" customHeight="1">
      <c r="A52" s="12" t="s">
        <v>122</v>
      </c>
      <c r="B52" s="12">
        <v>1901</v>
      </c>
      <c r="C52" s="3" t="s">
        <v>282</v>
      </c>
      <c r="D52" s="293" t="s">
        <v>181</v>
      </c>
      <c r="E52" s="390"/>
      <c r="F52" s="294"/>
      <c r="G52" s="34" t="s">
        <v>182</v>
      </c>
      <c r="H52" s="387" t="s">
        <v>130</v>
      </c>
      <c r="I52" s="144" t="s">
        <v>717</v>
      </c>
      <c r="J52" s="36">
        <v>0.6</v>
      </c>
      <c r="K52" s="129">
        <v>22</v>
      </c>
      <c r="L52" s="261" t="s">
        <v>116</v>
      </c>
    </row>
    <row r="53" spans="1:12" ht="30" customHeight="1">
      <c r="A53" s="12" t="s">
        <v>122</v>
      </c>
      <c r="B53" s="12">
        <v>1902</v>
      </c>
      <c r="C53" s="3" t="s">
        <v>283</v>
      </c>
      <c r="D53" s="312"/>
      <c r="E53" s="391"/>
      <c r="F53" s="313"/>
      <c r="G53" s="34" t="s">
        <v>183</v>
      </c>
      <c r="H53" s="387"/>
      <c r="I53" s="144" t="s">
        <v>718</v>
      </c>
      <c r="J53" s="36">
        <v>0.6</v>
      </c>
      <c r="K53" s="129">
        <v>18</v>
      </c>
      <c r="L53" s="261"/>
    </row>
    <row r="54" spans="1:12" ht="30" customHeight="1">
      <c r="A54" s="12" t="s">
        <v>122</v>
      </c>
      <c r="B54" s="12">
        <v>1903</v>
      </c>
      <c r="C54" s="3" t="s">
        <v>284</v>
      </c>
      <c r="D54" s="312"/>
      <c r="E54" s="391"/>
      <c r="F54" s="313"/>
      <c r="G54" s="34" t="s">
        <v>182</v>
      </c>
      <c r="H54" s="387" t="s">
        <v>131</v>
      </c>
      <c r="I54" s="144" t="s">
        <v>719</v>
      </c>
      <c r="J54" s="36">
        <v>0.6</v>
      </c>
      <c r="K54" s="129">
        <v>43</v>
      </c>
      <c r="L54" s="261"/>
    </row>
    <row r="55" spans="1:12" ht="30" customHeight="1">
      <c r="A55" s="12" t="s">
        <v>122</v>
      </c>
      <c r="B55" s="12">
        <v>1904</v>
      </c>
      <c r="C55" s="3" t="s">
        <v>285</v>
      </c>
      <c r="D55" s="295"/>
      <c r="E55" s="415"/>
      <c r="F55" s="296"/>
      <c r="G55" s="34" t="s">
        <v>183</v>
      </c>
      <c r="H55" s="387"/>
      <c r="I55" s="144" t="s">
        <v>720</v>
      </c>
      <c r="J55" s="36">
        <v>0.6</v>
      </c>
      <c r="K55" s="129">
        <v>36</v>
      </c>
      <c r="L55" s="261"/>
    </row>
    <row r="56" spans="1:12" ht="30" customHeight="1">
      <c r="A56" s="12" t="s">
        <v>122</v>
      </c>
      <c r="B56" s="12">
        <v>1905</v>
      </c>
      <c r="C56" s="3" t="s">
        <v>286</v>
      </c>
      <c r="D56" s="392" t="s">
        <v>181</v>
      </c>
      <c r="E56" s="393"/>
      <c r="F56" s="357" t="s">
        <v>196</v>
      </c>
      <c r="G56" s="34" t="s">
        <v>182</v>
      </c>
      <c r="H56" s="387" t="s">
        <v>130</v>
      </c>
      <c r="I56" s="144" t="s">
        <v>721</v>
      </c>
      <c r="J56" s="36">
        <v>0.6</v>
      </c>
      <c r="K56" s="129">
        <v>15</v>
      </c>
      <c r="L56" s="261"/>
    </row>
    <row r="57" spans="1:12" ht="30" customHeight="1">
      <c r="A57" s="12" t="s">
        <v>122</v>
      </c>
      <c r="B57" s="12">
        <v>1906</v>
      </c>
      <c r="C57" s="3" t="s">
        <v>287</v>
      </c>
      <c r="D57" s="394"/>
      <c r="E57" s="395"/>
      <c r="F57" s="398"/>
      <c r="G57" s="34" t="s">
        <v>183</v>
      </c>
      <c r="H57" s="387"/>
      <c r="I57" s="144" t="s">
        <v>722</v>
      </c>
      <c r="J57" s="36">
        <v>0.6</v>
      </c>
      <c r="K57" s="129">
        <v>13</v>
      </c>
      <c r="L57" s="261"/>
    </row>
    <row r="58" spans="1:12" ht="30" customHeight="1">
      <c r="A58" s="12" t="s">
        <v>122</v>
      </c>
      <c r="B58" s="12">
        <v>1907</v>
      </c>
      <c r="C58" s="3" t="s">
        <v>288</v>
      </c>
      <c r="D58" s="394"/>
      <c r="E58" s="395"/>
      <c r="F58" s="398"/>
      <c r="G58" s="34" t="s">
        <v>182</v>
      </c>
      <c r="H58" s="387" t="s">
        <v>131</v>
      </c>
      <c r="I58" s="144" t="s">
        <v>723</v>
      </c>
      <c r="J58" s="36">
        <v>0.6</v>
      </c>
      <c r="K58" s="129">
        <v>30</v>
      </c>
      <c r="L58" s="261"/>
    </row>
    <row r="59" spans="1:12" ht="30" customHeight="1">
      <c r="A59" s="12" t="s">
        <v>122</v>
      </c>
      <c r="B59" s="12">
        <v>1908</v>
      </c>
      <c r="C59" s="3" t="s">
        <v>289</v>
      </c>
      <c r="D59" s="396"/>
      <c r="E59" s="397"/>
      <c r="F59" s="358"/>
      <c r="G59" s="34" t="s">
        <v>183</v>
      </c>
      <c r="H59" s="387"/>
      <c r="I59" s="144" t="s">
        <v>724</v>
      </c>
      <c r="J59" s="36">
        <v>0.6</v>
      </c>
      <c r="K59" s="129">
        <v>25</v>
      </c>
      <c r="L59" s="261"/>
    </row>
    <row r="60" spans="1:12" ht="30" customHeight="1">
      <c r="A60" s="12" t="s">
        <v>122</v>
      </c>
      <c r="B60" s="12">
        <v>1909</v>
      </c>
      <c r="C60" s="3" t="s">
        <v>290</v>
      </c>
      <c r="D60" s="392" t="s">
        <v>181</v>
      </c>
      <c r="E60" s="393"/>
      <c r="F60" s="357" t="s">
        <v>385</v>
      </c>
      <c r="G60" s="34" t="s">
        <v>182</v>
      </c>
      <c r="H60" s="387" t="s">
        <v>130</v>
      </c>
      <c r="I60" s="144" t="s">
        <v>725</v>
      </c>
      <c r="J60" s="36">
        <v>0.6</v>
      </c>
      <c r="K60" s="129">
        <v>17</v>
      </c>
      <c r="L60" s="261"/>
    </row>
    <row r="61" spans="1:12" ht="30" customHeight="1">
      <c r="A61" s="12" t="s">
        <v>122</v>
      </c>
      <c r="B61" s="12">
        <v>1910</v>
      </c>
      <c r="C61" s="3" t="s">
        <v>291</v>
      </c>
      <c r="D61" s="394"/>
      <c r="E61" s="395"/>
      <c r="F61" s="398"/>
      <c r="G61" s="34" t="s">
        <v>183</v>
      </c>
      <c r="H61" s="387"/>
      <c r="I61" s="144" t="s">
        <v>726</v>
      </c>
      <c r="J61" s="36">
        <v>0.6</v>
      </c>
      <c r="K61" s="129">
        <v>14</v>
      </c>
      <c r="L61" s="261"/>
    </row>
    <row r="62" spans="1:12" ht="30" customHeight="1">
      <c r="A62" s="12" t="s">
        <v>122</v>
      </c>
      <c r="B62" s="12">
        <v>1911</v>
      </c>
      <c r="C62" s="3" t="s">
        <v>292</v>
      </c>
      <c r="D62" s="394"/>
      <c r="E62" s="395"/>
      <c r="F62" s="398"/>
      <c r="G62" s="34" t="s">
        <v>182</v>
      </c>
      <c r="H62" s="387" t="s">
        <v>131</v>
      </c>
      <c r="I62" s="144" t="s">
        <v>727</v>
      </c>
      <c r="J62" s="36">
        <v>0.6</v>
      </c>
      <c r="K62" s="129">
        <v>34</v>
      </c>
      <c r="L62" s="261"/>
    </row>
    <row r="63" spans="1:12" ht="30" customHeight="1">
      <c r="A63" s="12" t="s">
        <v>122</v>
      </c>
      <c r="B63" s="12">
        <v>1912</v>
      </c>
      <c r="C63" s="3" t="s">
        <v>293</v>
      </c>
      <c r="D63" s="396"/>
      <c r="E63" s="397"/>
      <c r="F63" s="358"/>
      <c r="G63" s="34" t="s">
        <v>183</v>
      </c>
      <c r="H63" s="387"/>
      <c r="I63" s="144" t="s">
        <v>728</v>
      </c>
      <c r="J63" s="36">
        <v>0.6</v>
      </c>
      <c r="K63" s="129">
        <v>29</v>
      </c>
      <c r="L63" s="261"/>
    </row>
    <row r="64" spans="1:12" s="9" customFormat="1" ht="30" customHeight="1">
      <c r="A64" s="12" t="s">
        <v>122</v>
      </c>
      <c r="B64" s="12">
        <v>3019</v>
      </c>
      <c r="C64" s="3" t="s">
        <v>428</v>
      </c>
      <c r="D64" s="293" t="s">
        <v>424</v>
      </c>
      <c r="E64" s="390"/>
      <c r="F64" s="294"/>
      <c r="G64" s="423" t="s">
        <v>130</v>
      </c>
      <c r="H64" s="424"/>
      <c r="I64" s="144" t="s">
        <v>729</v>
      </c>
      <c r="J64" s="36">
        <v>0.6</v>
      </c>
      <c r="K64" s="129">
        <v>20</v>
      </c>
      <c r="L64" s="261"/>
    </row>
    <row r="65" spans="1:12" s="9" customFormat="1" ht="30" customHeight="1">
      <c r="A65" s="12" t="s">
        <v>122</v>
      </c>
      <c r="B65" s="12">
        <v>3020</v>
      </c>
      <c r="C65" s="3" t="s">
        <v>429</v>
      </c>
      <c r="D65" s="295"/>
      <c r="E65" s="415"/>
      <c r="F65" s="296"/>
      <c r="G65" s="310" t="s">
        <v>131</v>
      </c>
      <c r="H65" s="425"/>
      <c r="I65" s="144" t="s">
        <v>730</v>
      </c>
      <c r="J65" s="36">
        <v>0.6</v>
      </c>
      <c r="K65" s="129">
        <v>40</v>
      </c>
      <c r="L65" s="261"/>
    </row>
    <row r="66" spans="1:12" s="9" customFormat="1" ht="30" customHeight="1">
      <c r="A66" s="12" t="s">
        <v>122</v>
      </c>
      <c r="B66" s="12">
        <v>3021</v>
      </c>
      <c r="C66" s="3" t="s">
        <v>430</v>
      </c>
      <c r="D66" s="293" t="s">
        <v>425</v>
      </c>
      <c r="E66" s="294"/>
      <c r="F66" s="388" t="s">
        <v>132</v>
      </c>
      <c r="G66" s="423" t="s">
        <v>133</v>
      </c>
      <c r="H66" s="424"/>
      <c r="I66" s="144" t="s">
        <v>737</v>
      </c>
      <c r="J66" s="36">
        <v>0.6</v>
      </c>
      <c r="K66" s="129">
        <v>14</v>
      </c>
      <c r="L66" s="261"/>
    </row>
    <row r="67" spans="1:12" s="9" customFormat="1" ht="30" customHeight="1">
      <c r="A67" s="12" t="s">
        <v>122</v>
      </c>
      <c r="B67" s="12">
        <v>3022</v>
      </c>
      <c r="C67" s="3" t="s">
        <v>431</v>
      </c>
      <c r="D67" s="295"/>
      <c r="E67" s="296"/>
      <c r="F67" s="422"/>
      <c r="G67" s="423" t="s">
        <v>131</v>
      </c>
      <c r="H67" s="424"/>
      <c r="I67" s="144" t="s">
        <v>738</v>
      </c>
      <c r="J67" s="36">
        <v>0.6</v>
      </c>
      <c r="K67" s="129">
        <v>28</v>
      </c>
      <c r="L67" s="261"/>
    </row>
    <row r="68" spans="1:12" s="9" customFormat="1" ht="30" customHeight="1">
      <c r="A68" s="12" t="s">
        <v>122</v>
      </c>
      <c r="B68" s="12">
        <v>3023</v>
      </c>
      <c r="C68" s="3" t="s">
        <v>432</v>
      </c>
      <c r="D68" s="293" t="s">
        <v>425</v>
      </c>
      <c r="E68" s="294"/>
      <c r="F68" s="388" t="s">
        <v>140</v>
      </c>
      <c r="G68" s="423" t="s">
        <v>133</v>
      </c>
      <c r="H68" s="424"/>
      <c r="I68" s="144" t="s">
        <v>739</v>
      </c>
      <c r="J68" s="36">
        <v>0.6</v>
      </c>
      <c r="K68" s="129">
        <v>16</v>
      </c>
      <c r="L68" s="261"/>
    </row>
    <row r="69" spans="1:12" s="9" customFormat="1" ht="30" customHeight="1">
      <c r="A69" s="12" t="s">
        <v>122</v>
      </c>
      <c r="B69" s="12">
        <v>3024</v>
      </c>
      <c r="C69" s="3" t="s">
        <v>433</v>
      </c>
      <c r="D69" s="295"/>
      <c r="E69" s="296"/>
      <c r="F69" s="422"/>
      <c r="G69" s="423" t="s">
        <v>131</v>
      </c>
      <c r="H69" s="424"/>
      <c r="I69" s="144" t="s">
        <v>740</v>
      </c>
      <c r="J69" s="36">
        <v>0.6</v>
      </c>
      <c r="K69" s="129">
        <v>32</v>
      </c>
      <c r="L69" s="261"/>
    </row>
    <row r="70" spans="1:13" ht="30" customHeight="1">
      <c r="A70" s="76" t="s">
        <v>43</v>
      </c>
      <c r="B70" s="77"/>
      <c r="C70" s="64"/>
      <c r="D70" s="73"/>
      <c r="E70" s="73"/>
      <c r="F70" s="73"/>
      <c r="G70" s="78"/>
      <c r="H70" s="79"/>
      <c r="I70" s="79"/>
      <c r="J70" s="79"/>
      <c r="K70" s="80"/>
      <c r="L70" s="28"/>
      <c r="M70" s="70"/>
    </row>
    <row r="71" spans="1:12" ht="30" customHeight="1">
      <c r="A71" s="170" t="s">
        <v>2</v>
      </c>
      <c r="B71" s="170"/>
      <c r="C71" s="171" t="s">
        <v>0</v>
      </c>
      <c r="D71" s="304" t="s">
        <v>1</v>
      </c>
      <c r="E71" s="305"/>
      <c r="F71" s="305"/>
      <c r="G71" s="305"/>
      <c r="H71" s="305"/>
      <c r="I71" s="306"/>
      <c r="J71" s="199" t="s">
        <v>123</v>
      </c>
      <c r="K71" s="189" t="s">
        <v>6</v>
      </c>
      <c r="L71" s="199" t="s">
        <v>5</v>
      </c>
    </row>
    <row r="72" spans="1:12" ht="30" customHeight="1">
      <c r="A72" s="109" t="s">
        <v>3</v>
      </c>
      <c r="B72" s="109" t="s">
        <v>4</v>
      </c>
      <c r="C72" s="171"/>
      <c r="D72" s="307"/>
      <c r="E72" s="308"/>
      <c r="F72" s="308"/>
      <c r="G72" s="308"/>
      <c r="H72" s="308"/>
      <c r="I72" s="309"/>
      <c r="J72" s="200"/>
      <c r="K72" s="189"/>
      <c r="L72" s="200"/>
    </row>
    <row r="73" spans="1:12" ht="30" customHeight="1">
      <c r="A73" s="12" t="s">
        <v>122</v>
      </c>
      <c r="B73" s="12">
        <v>1503</v>
      </c>
      <c r="C73" s="96" t="s">
        <v>761</v>
      </c>
      <c r="D73" s="279" t="s">
        <v>447</v>
      </c>
      <c r="E73" s="280"/>
      <c r="F73" s="289" t="s">
        <v>45</v>
      </c>
      <c r="G73" s="290"/>
      <c r="H73" s="127" t="s">
        <v>532</v>
      </c>
      <c r="I73" s="236" t="s">
        <v>44</v>
      </c>
      <c r="J73" s="36">
        <v>0.6</v>
      </c>
      <c r="K73" s="128">
        <v>1259</v>
      </c>
      <c r="L73" s="45" t="s">
        <v>15</v>
      </c>
    </row>
    <row r="74" spans="1:12" ht="30" customHeight="1">
      <c r="A74" s="12" t="s">
        <v>122</v>
      </c>
      <c r="B74" s="12">
        <v>1504</v>
      </c>
      <c r="C74" s="96" t="s">
        <v>762</v>
      </c>
      <c r="D74" s="281"/>
      <c r="E74" s="282"/>
      <c r="F74" s="291"/>
      <c r="G74" s="292"/>
      <c r="H74" s="127" t="s">
        <v>533</v>
      </c>
      <c r="I74" s="237"/>
      <c r="J74" s="36">
        <v>0.6</v>
      </c>
      <c r="K74" s="128">
        <v>41</v>
      </c>
      <c r="L74" s="45" t="s">
        <v>16</v>
      </c>
    </row>
    <row r="75" spans="1:12" ht="30" customHeight="1">
      <c r="A75" s="12" t="s">
        <v>122</v>
      </c>
      <c r="B75" s="12">
        <v>1603</v>
      </c>
      <c r="C75" s="96" t="s">
        <v>763</v>
      </c>
      <c r="D75" s="281"/>
      <c r="E75" s="282"/>
      <c r="F75" s="289" t="s">
        <v>108</v>
      </c>
      <c r="G75" s="290"/>
      <c r="H75" s="127" t="s">
        <v>534</v>
      </c>
      <c r="I75" s="237"/>
      <c r="J75" s="36">
        <v>0.6</v>
      </c>
      <c r="K75" s="128">
        <v>2535</v>
      </c>
      <c r="L75" s="45" t="s">
        <v>15</v>
      </c>
    </row>
    <row r="76" spans="1:12" ht="30" customHeight="1">
      <c r="A76" s="12" t="s">
        <v>122</v>
      </c>
      <c r="B76" s="12">
        <v>1604</v>
      </c>
      <c r="C76" s="96" t="s">
        <v>764</v>
      </c>
      <c r="D76" s="283"/>
      <c r="E76" s="284"/>
      <c r="F76" s="291"/>
      <c r="G76" s="292"/>
      <c r="H76" s="127" t="s">
        <v>535</v>
      </c>
      <c r="I76" s="275"/>
      <c r="J76" s="36">
        <v>0.6</v>
      </c>
      <c r="K76" s="129">
        <v>83</v>
      </c>
      <c r="L76" s="11" t="s">
        <v>16</v>
      </c>
    </row>
    <row r="77" spans="1:13" ht="30" customHeight="1">
      <c r="A77" s="76" t="s">
        <v>50</v>
      </c>
      <c r="B77" s="77"/>
      <c r="C77" s="78"/>
      <c r="D77" s="73"/>
      <c r="E77" s="73"/>
      <c r="F77" s="81"/>
      <c r="G77" s="81"/>
      <c r="H77" s="81"/>
      <c r="I77" s="81"/>
      <c r="J77" s="81"/>
      <c r="K77" s="80"/>
      <c r="L77" s="28"/>
      <c r="M77" s="70"/>
    </row>
    <row r="78" spans="1:12" ht="30" customHeight="1">
      <c r="A78" s="170" t="s">
        <v>2</v>
      </c>
      <c r="B78" s="170"/>
      <c r="C78" s="171" t="s">
        <v>0</v>
      </c>
      <c r="D78" s="304" t="s">
        <v>1</v>
      </c>
      <c r="E78" s="305"/>
      <c r="F78" s="305"/>
      <c r="G78" s="305"/>
      <c r="H78" s="305"/>
      <c r="I78" s="306"/>
      <c r="J78" s="199" t="s">
        <v>123</v>
      </c>
      <c r="K78" s="189" t="s">
        <v>6</v>
      </c>
      <c r="L78" s="199" t="s">
        <v>5</v>
      </c>
    </row>
    <row r="79" spans="1:12" ht="30" customHeight="1">
      <c r="A79" s="109" t="s">
        <v>3</v>
      </c>
      <c r="B79" s="109" t="s">
        <v>4</v>
      </c>
      <c r="C79" s="171"/>
      <c r="D79" s="307"/>
      <c r="E79" s="308"/>
      <c r="F79" s="308"/>
      <c r="G79" s="308"/>
      <c r="H79" s="308"/>
      <c r="I79" s="309"/>
      <c r="J79" s="200"/>
      <c r="K79" s="189"/>
      <c r="L79" s="200"/>
    </row>
    <row r="80" spans="1:12" ht="30" customHeight="1">
      <c r="A80" s="12" t="s">
        <v>122</v>
      </c>
      <c r="B80" s="12">
        <v>1505</v>
      </c>
      <c r="C80" s="96" t="s">
        <v>765</v>
      </c>
      <c r="D80" s="279" t="s">
        <v>447</v>
      </c>
      <c r="E80" s="280"/>
      <c r="F80" s="289" t="s">
        <v>45</v>
      </c>
      <c r="G80" s="290"/>
      <c r="H80" s="127" t="s">
        <v>532</v>
      </c>
      <c r="I80" s="236" t="s">
        <v>386</v>
      </c>
      <c r="J80" s="36">
        <v>0.6</v>
      </c>
      <c r="K80" s="128">
        <v>1259</v>
      </c>
      <c r="L80" s="45" t="s">
        <v>15</v>
      </c>
    </row>
    <row r="81" spans="1:12" ht="30" customHeight="1">
      <c r="A81" s="12" t="s">
        <v>122</v>
      </c>
      <c r="B81" s="12">
        <v>1506</v>
      </c>
      <c r="C81" s="96" t="s">
        <v>766</v>
      </c>
      <c r="D81" s="281"/>
      <c r="E81" s="282"/>
      <c r="F81" s="291"/>
      <c r="G81" s="292"/>
      <c r="H81" s="127" t="s">
        <v>533</v>
      </c>
      <c r="I81" s="237"/>
      <c r="J81" s="36">
        <v>0.6</v>
      </c>
      <c r="K81" s="128">
        <v>41</v>
      </c>
      <c r="L81" s="45" t="s">
        <v>16</v>
      </c>
    </row>
    <row r="82" spans="1:12" ht="30" customHeight="1">
      <c r="A82" s="12" t="s">
        <v>122</v>
      </c>
      <c r="B82" s="12">
        <v>1605</v>
      </c>
      <c r="C82" s="96" t="s">
        <v>767</v>
      </c>
      <c r="D82" s="281"/>
      <c r="E82" s="282"/>
      <c r="F82" s="289" t="s">
        <v>108</v>
      </c>
      <c r="G82" s="290"/>
      <c r="H82" s="127" t="s">
        <v>534</v>
      </c>
      <c r="I82" s="237"/>
      <c r="J82" s="36">
        <v>0.6</v>
      </c>
      <c r="K82" s="128">
        <v>2535</v>
      </c>
      <c r="L82" s="45" t="s">
        <v>15</v>
      </c>
    </row>
    <row r="83" spans="1:12" ht="30" customHeight="1">
      <c r="A83" s="12" t="s">
        <v>122</v>
      </c>
      <c r="B83" s="12">
        <v>1606</v>
      </c>
      <c r="C83" s="96" t="s">
        <v>768</v>
      </c>
      <c r="D83" s="283"/>
      <c r="E83" s="284"/>
      <c r="F83" s="291"/>
      <c r="G83" s="292"/>
      <c r="H83" s="127" t="s">
        <v>535</v>
      </c>
      <c r="I83" s="275"/>
      <c r="J83" s="36">
        <v>0.6</v>
      </c>
      <c r="K83" s="129">
        <v>83</v>
      </c>
      <c r="L83" s="11" t="s">
        <v>16</v>
      </c>
    </row>
    <row r="84" spans="1:13" ht="30" customHeight="1">
      <c r="A84" s="76" t="s">
        <v>135</v>
      </c>
      <c r="B84" s="77"/>
      <c r="C84" s="78"/>
      <c r="D84" s="73"/>
      <c r="E84" s="73"/>
      <c r="F84" s="81"/>
      <c r="G84" s="81"/>
      <c r="H84" s="81"/>
      <c r="I84" s="81"/>
      <c r="J84" s="81"/>
      <c r="K84" s="80"/>
      <c r="L84" s="28"/>
      <c r="M84" s="70"/>
    </row>
    <row r="85" spans="1:12" ht="30" customHeight="1">
      <c r="A85" s="170" t="s">
        <v>2</v>
      </c>
      <c r="B85" s="170"/>
      <c r="C85" s="171" t="s">
        <v>0</v>
      </c>
      <c r="D85" s="304" t="s">
        <v>1</v>
      </c>
      <c r="E85" s="305"/>
      <c r="F85" s="305"/>
      <c r="G85" s="305"/>
      <c r="H85" s="305"/>
      <c r="I85" s="306"/>
      <c r="J85" s="199" t="s">
        <v>123</v>
      </c>
      <c r="K85" s="189" t="s">
        <v>6</v>
      </c>
      <c r="L85" s="199" t="s">
        <v>5</v>
      </c>
    </row>
    <row r="86" spans="1:12" ht="30" customHeight="1">
      <c r="A86" s="109" t="s">
        <v>3</v>
      </c>
      <c r="B86" s="109" t="s">
        <v>4</v>
      </c>
      <c r="C86" s="171"/>
      <c r="D86" s="307"/>
      <c r="E86" s="308"/>
      <c r="F86" s="308"/>
      <c r="G86" s="308"/>
      <c r="H86" s="308"/>
      <c r="I86" s="309"/>
      <c r="J86" s="200"/>
      <c r="K86" s="189"/>
      <c r="L86" s="200"/>
    </row>
    <row r="87" spans="1:12" ht="30" customHeight="1">
      <c r="A87" s="12" t="s">
        <v>122</v>
      </c>
      <c r="B87" s="12">
        <v>1507</v>
      </c>
      <c r="C87" s="96" t="s">
        <v>869</v>
      </c>
      <c r="D87" s="279" t="s">
        <v>447</v>
      </c>
      <c r="E87" s="280"/>
      <c r="F87" s="289" t="s">
        <v>45</v>
      </c>
      <c r="G87" s="290"/>
      <c r="H87" s="127" t="s">
        <v>532</v>
      </c>
      <c r="I87" s="74" t="s">
        <v>136</v>
      </c>
      <c r="J87" s="13">
        <v>0.6</v>
      </c>
      <c r="K87" s="128">
        <f>1798-376</f>
        <v>1422</v>
      </c>
      <c r="L87" s="45" t="s">
        <v>15</v>
      </c>
    </row>
    <row r="88" spans="1:12" ht="30" customHeight="1">
      <c r="A88" s="12" t="s">
        <v>122</v>
      </c>
      <c r="B88" s="12">
        <v>1508</v>
      </c>
      <c r="C88" s="96" t="s">
        <v>870</v>
      </c>
      <c r="D88" s="281"/>
      <c r="E88" s="282"/>
      <c r="F88" s="291"/>
      <c r="G88" s="292"/>
      <c r="H88" s="127" t="s">
        <v>533</v>
      </c>
      <c r="I88" s="74" t="s">
        <v>137</v>
      </c>
      <c r="J88" s="13">
        <v>0.6</v>
      </c>
      <c r="K88" s="128">
        <f>59-12</f>
        <v>47</v>
      </c>
      <c r="L88" s="45" t="s">
        <v>16</v>
      </c>
    </row>
    <row r="89" spans="1:12" ht="30" customHeight="1">
      <c r="A89" s="12" t="s">
        <v>122</v>
      </c>
      <c r="B89" s="12">
        <v>1607</v>
      </c>
      <c r="C89" s="96" t="s">
        <v>871</v>
      </c>
      <c r="D89" s="281"/>
      <c r="E89" s="282"/>
      <c r="F89" s="289" t="s">
        <v>108</v>
      </c>
      <c r="G89" s="290"/>
      <c r="H89" s="127" t="s">
        <v>534</v>
      </c>
      <c r="I89" s="74" t="s">
        <v>138</v>
      </c>
      <c r="J89" s="13">
        <v>0.6</v>
      </c>
      <c r="K89" s="128">
        <f>3621-752</f>
        <v>2869</v>
      </c>
      <c r="L89" s="45" t="s">
        <v>15</v>
      </c>
    </row>
    <row r="90" spans="1:12" ht="30" customHeight="1">
      <c r="A90" s="12" t="s">
        <v>122</v>
      </c>
      <c r="B90" s="12">
        <v>1608</v>
      </c>
      <c r="C90" s="96" t="s">
        <v>872</v>
      </c>
      <c r="D90" s="283"/>
      <c r="E90" s="284"/>
      <c r="F90" s="291"/>
      <c r="G90" s="292"/>
      <c r="H90" s="127" t="s">
        <v>535</v>
      </c>
      <c r="I90" s="74" t="s">
        <v>139</v>
      </c>
      <c r="J90" s="13">
        <v>0.6</v>
      </c>
      <c r="K90" s="129">
        <f>119-25</f>
        <v>94</v>
      </c>
      <c r="L90" s="11" t="s">
        <v>16</v>
      </c>
    </row>
    <row r="91" spans="1:12" ht="12">
      <c r="A91" s="9"/>
      <c r="B91" s="9"/>
      <c r="C91" s="9"/>
      <c r="D91" s="9"/>
      <c r="E91" s="9"/>
      <c r="F91" s="9"/>
      <c r="G91" s="9"/>
      <c r="H91" s="9"/>
      <c r="I91" s="9"/>
      <c r="J91" s="9"/>
      <c r="K91" s="9"/>
      <c r="L91" s="9"/>
    </row>
  </sheetData>
  <sheetProtection/>
  <mergeCells count="111">
    <mergeCell ref="F5:F6"/>
    <mergeCell ref="G5:I5"/>
    <mergeCell ref="G6:I6"/>
    <mergeCell ref="F7:F8"/>
    <mergeCell ref="G7:I7"/>
    <mergeCell ref="G8:I8"/>
    <mergeCell ref="G66:H66"/>
    <mergeCell ref="G67:H67"/>
    <mergeCell ref="G68:H68"/>
    <mergeCell ref="G69:H69"/>
    <mergeCell ref="D5:E8"/>
    <mergeCell ref="A3:B3"/>
    <mergeCell ref="C3:C4"/>
    <mergeCell ref="D3:I4"/>
    <mergeCell ref="D14:F15"/>
    <mergeCell ref="G14:H14"/>
    <mergeCell ref="J3:J4"/>
    <mergeCell ref="K3:K4"/>
    <mergeCell ref="L3:L4"/>
    <mergeCell ref="D9:H9"/>
    <mergeCell ref="L9:L30"/>
    <mergeCell ref="D10:H10"/>
    <mergeCell ref="D11:H11"/>
    <mergeCell ref="D13:H13"/>
    <mergeCell ref="G15:H15"/>
    <mergeCell ref="D17:D20"/>
    <mergeCell ref="E17:F19"/>
    <mergeCell ref="G17:H17"/>
    <mergeCell ref="G18:H18"/>
    <mergeCell ref="G19:H19"/>
    <mergeCell ref="E20:F20"/>
    <mergeCell ref="G20:H20"/>
    <mergeCell ref="D16:H16"/>
    <mergeCell ref="D21:H21"/>
    <mergeCell ref="D22:E27"/>
    <mergeCell ref="F22:F23"/>
    <mergeCell ref="G22:H22"/>
    <mergeCell ref="G23:H23"/>
    <mergeCell ref="F24:F25"/>
    <mergeCell ref="G24:H24"/>
    <mergeCell ref="G25:H25"/>
    <mergeCell ref="F26:F27"/>
    <mergeCell ref="G26:H26"/>
    <mergeCell ref="G27:H27"/>
    <mergeCell ref="F28:H28"/>
    <mergeCell ref="D31:E32"/>
    <mergeCell ref="F31:H31"/>
    <mergeCell ref="D28:E29"/>
    <mergeCell ref="L31:L32"/>
    <mergeCell ref="F32:H32"/>
    <mergeCell ref="L33:L45"/>
    <mergeCell ref="D34:F39"/>
    <mergeCell ref="H34:H36"/>
    <mergeCell ref="H37:H39"/>
    <mergeCell ref="D40:E45"/>
    <mergeCell ref="F40:F45"/>
    <mergeCell ref="H40:H42"/>
    <mergeCell ref="H43:H45"/>
    <mergeCell ref="D46:E51"/>
    <mergeCell ref="F46:F51"/>
    <mergeCell ref="H46:H48"/>
    <mergeCell ref="L46:L51"/>
    <mergeCell ref="H49:H51"/>
    <mergeCell ref="H54:H55"/>
    <mergeCell ref="D52:F55"/>
    <mergeCell ref="H52:H53"/>
    <mergeCell ref="L52:L69"/>
    <mergeCell ref="D56:E59"/>
    <mergeCell ref="F56:F59"/>
    <mergeCell ref="H56:H57"/>
    <mergeCell ref="D60:E63"/>
    <mergeCell ref="F60:F63"/>
    <mergeCell ref="H60:H61"/>
    <mergeCell ref="H62:H63"/>
    <mergeCell ref="H58:H59"/>
    <mergeCell ref="A71:B71"/>
    <mergeCell ref="C71:C72"/>
    <mergeCell ref="D71:I72"/>
    <mergeCell ref="D64:F65"/>
    <mergeCell ref="D66:E67"/>
    <mergeCell ref="F66:F67"/>
    <mergeCell ref="D68:E69"/>
    <mergeCell ref="F68:F69"/>
    <mergeCell ref="G64:H64"/>
    <mergeCell ref="G65:H65"/>
    <mergeCell ref="J71:J72"/>
    <mergeCell ref="K71:K72"/>
    <mergeCell ref="L71:L72"/>
    <mergeCell ref="D73:E76"/>
    <mergeCell ref="F73:G74"/>
    <mergeCell ref="I73:I76"/>
    <mergeCell ref="F75:G76"/>
    <mergeCell ref="L78:L79"/>
    <mergeCell ref="D80:E83"/>
    <mergeCell ref="F80:G81"/>
    <mergeCell ref="I80:I83"/>
    <mergeCell ref="F82:G83"/>
    <mergeCell ref="A78:B78"/>
    <mergeCell ref="C78:C79"/>
    <mergeCell ref="D78:I79"/>
    <mergeCell ref="J78:J79"/>
    <mergeCell ref="K78:K79"/>
    <mergeCell ref="L85:L86"/>
    <mergeCell ref="D87:E90"/>
    <mergeCell ref="F87:G88"/>
    <mergeCell ref="F89:G90"/>
    <mergeCell ref="A85:B85"/>
    <mergeCell ref="C85:C86"/>
    <mergeCell ref="D85:I86"/>
    <mergeCell ref="J85:J86"/>
    <mergeCell ref="K85:K86"/>
  </mergeCells>
  <printOptions/>
  <pageMargins left="0.7086614173228347" right="0.7086614173228347" top="0.5511811023622047" bottom="0.5511811023622047" header="0.31496062992125984" footer="0.31496062992125984"/>
  <pageSetup cellComments="asDisplayed" fitToHeight="0" fitToWidth="1" horizontalDpi="600" verticalDpi="600" orientation="landscape" paperSize="9" scale="60" r:id="rId1"/>
  <rowBreaks count="3" manualBreakCount="3">
    <brk id="30" min="5" max="11" man="1"/>
    <brk id="55" min="5" max="11" man="1"/>
    <brk id="76" min="5" max="11" man="1"/>
  </rowBreaks>
</worksheet>
</file>

<file path=xl/worksheets/sheet9.xml><?xml version="1.0" encoding="utf-8"?>
<worksheet xmlns="http://schemas.openxmlformats.org/spreadsheetml/2006/main" xmlns:r="http://schemas.openxmlformats.org/officeDocument/2006/relationships">
  <sheetPr>
    <pageSetUpPr fitToPage="1"/>
  </sheetPr>
  <dimension ref="A1:K11"/>
  <sheetViews>
    <sheetView view="pageBreakPreview" zoomScale="80" zoomScaleNormal="84" zoomScaleSheetLayoutView="80" zoomScalePageLayoutView="0" workbookViewId="0" topLeftCell="A1">
      <selection activeCell="D10" sqref="D10:I10"/>
    </sheetView>
  </sheetViews>
  <sheetFormatPr defaultColWidth="9.140625" defaultRowHeight="12"/>
  <cols>
    <col min="1" max="2" width="7.28125" style="0" customWidth="1"/>
    <col min="3" max="3" width="40.140625" style="0" customWidth="1"/>
    <col min="4" max="4" width="15.00390625" style="0" customWidth="1"/>
    <col min="5" max="5" width="15.8515625" style="0" customWidth="1"/>
    <col min="6" max="6" width="31.28125" style="0" customWidth="1"/>
    <col min="7" max="7" width="34.00390625" style="0" customWidth="1"/>
    <col min="8" max="8" width="17.140625" style="0" customWidth="1"/>
    <col min="9" max="9" width="31.140625" style="0" customWidth="1"/>
    <col min="11" max="11" width="11.7109375" style="0" customWidth="1"/>
  </cols>
  <sheetData>
    <row r="1" spans="1:10" ht="24" customHeight="1">
      <c r="A1" s="1" t="s">
        <v>60</v>
      </c>
      <c r="B1" s="2"/>
      <c r="C1" s="2"/>
      <c r="D1" s="2"/>
      <c r="E1" s="2"/>
      <c r="F1" s="2"/>
      <c r="G1" s="2"/>
      <c r="H1" s="2"/>
      <c r="I1" s="2"/>
      <c r="J1" s="2"/>
    </row>
    <row r="2" spans="1:11" ht="19.5" customHeight="1">
      <c r="A2" s="170" t="s">
        <v>2</v>
      </c>
      <c r="B2" s="170"/>
      <c r="C2" s="171" t="s">
        <v>0</v>
      </c>
      <c r="D2" s="171" t="s">
        <v>1</v>
      </c>
      <c r="E2" s="171"/>
      <c r="F2" s="171"/>
      <c r="G2" s="171"/>
      <c r="H2" s="171"/>
      <c r="I2" s="171"/>
      <c r="J2" s="436" t="s">
        <v>6</v>
      </c>
      <c r="K2" s="435" t="s">
        <v>5</v>
      </c>
    </row>
    <row r="3" spans="1:11" ht="19.5" customHeight="1">
      <c r="A3" s="109" t="s">
        <v>3</v>
      </c>
      <c r="B3" s="109" t="s">
        <v>4</v>
      </c>
      <c r="C3" s="171"/>
      <c r="D3" s="171"/>
      <c r="E3" s="171"/>
      <c r="F3" s="171"/>
      <c r="G3" s="171"/>
      <c r="H3" s="171"/>
      <c r="I3" s="171"/>
      <c r="J3" s="436"/>
      <c r="K3" s="435"/>
    </row>
    <row r="4" spans="1:11" ht="20.25" customHeight="1" hidden="1">
      <c r="A4" s="83" t="s">
        <v>18</v>
      </c>
      <c r="B4" s="83">
        <v>9003</v>
      </c>
      <c r="C4" s="3" t="s">
        <v>19</v>
      </c>
      <c r="D4" s="360"/>
      <c r="E4" s="360"/>
      <c r="F4" s="428" t="s">
        <v>49</v>
      </c>
      <c r="G4" s="428"/>
      <c r="H4" s="59" t="s">
        <v>47</v>
      </c>
      <c r="I4" s="430"/>
      <c r="J4" s="4"/>
      <c r="K4" s="438" t="s">
        <v>17</v>
      </c>
    </row>
    <row r="5" spans="1:11" ht="18.75" customHeight="1" hidden="1">
      <c r="A5" s="83" t="s">
        <v>18</v>
      </c>
      <c r="B5" s="83">
        <v>9013</v>
      </c>
      <c r="C5" s="3" t="s">
        <v>20</v>
      </c>
      <c r="D5" s="360"/>
      <c r="E5" s="360"/>
      <c r="F5" s="439" t="s">
        <v>421</v>
      </c>
      <c r="G5" s="439"/>
      <c r="H5" s="59" t="s">
        <v>48</v>
      </c>
      <c r="I5" s="430"/>
      <c r="J5" s="4"/>
      <c r="K5" s="438"/>
    </row>
    <row r="6" spans="1:11" ht="27" customHeight="1">
      <c r="A6" s="84" t="s">
        <v>51</v>
      </c>
      <c r="B6" s="84">
        <v>2111</v>
      </c>
      <c r="C6" s="145" t="s">
        <v>777</v>
      </c>
      <c r="D6" s="440" t="s">
        <v>52</v>
      </c>
      <c r="E6" s="441"/>
      <c r="F6" s="442"/>
      <c r="G6" s="429" t="s">
        <v>434</v>
      </c>
      <c r="H6" s="429"/>
      <c r="I6" s="429"/>
      <c r="J6" s="146">
        <v>442</v>
      </c>
      <c r="K6" s="437" t="s">
        <v>15</v>
      </c>
    </row>
    <row r="7" spans="1:11" ht="27" customHeight="1">
      <c r="A7" s="84" t="s">
        <v>51</v>
      </c>
      <c r="B7" s="84">
        <v>7001</v>
      </c>
      <c r="C7" s="147" t="s">
        <v>774</v>
      </c>
      <c r="D7" s="443"/>
      <c r="E7" s="444"/>
      <c r="F7" s="445"/>
      <c r="G7" s="449" t="s">
        <v>769</v>
      </c>
      <c r="H7" s="426" t="s">
        <v>771</v>
      </c>
      <c r="I7" s="427"/>
      <c r="J7" s="148">
        <v>438</v>
      </c>
      <c r="K7" s="437"/>
    </row>
    <row r="8" spans="1:11" ht="27" customHeight="1">
      <c r="A8" s="84" t="s">
        <v>51</v>
      </c>
      <c r="B8" s="84">
        <v>7002</v>
      </c>
      <c r="C8" s="147" t="s">
        <v>775</v>
      </c>
      <c r="D8" s="443"/>
      <c r="E8" s="444"/>
      <c r="F8" s="445"/>
      <c r="G8" s="450"/>
      <c r="H8" s="426" t="s">
        <v>772</v>
      </c>
      <c r="I8" s="427"/>
      <c r="J8" s="148">
        <v>434</v>
      </c>
      <c r="K8" s="437"/>
    </row>
    <row r="9" spans="1:11" ht="27" customHeight="1">
      <c r="A9" s="84" t="s">
        <v>51</v>
      </c>
      <c r="B9" s="84">
        <v>7003</v>
      </c>
      <c r="C9" s="147" t="s">
        <v>776</v>
      </c>
      <c r="D9" s="446"/>
      <c r="E9" s="447"/>
      <c r="F9" s="448"/>
      <c r="G9" s="149" t="s">
        <v>770</v>
      </c>
      <c r="H9" s="426" t="s">
        <v>773</v>
      </c>
      <c r="I9" s="427"/>
      <c r="J9" s="148">
        <v>438</v>
      </c>
      <c r="K9" s="437"/>
    </row>
    <row r="10" spans="1:11" ht="27" customHeight="1">
      <c r="A10" s="86" t="s">
        <v>51</v>
      </c>
      <c r="B10" s="86">
        <v>4001</v>
      </c>
      <c r="C10" s="85" t="s">
        <v>53</v>
      </c>
      <c r="D10" s="434" t="s">
        <v>54</v>
      </c>
      <c r="E10" s="434"/>
      <c r="F10" s="434"/>
      <c r="G10" s="434"/>
      <c r="H10" s="434"/>
      <c r="I10" s="434"/>
      <c r="J10" s="87">
        <v>300</v>
      </c>
      <c r="K10" s="437"/>
    </row>
    <row r="11" spans="1:11" ht="27" customHeight="1">
      <c r="A11" s="86" t="s">
        <v>51</v>
      </c>
      <c r="B11" s="86">
        <v>6201</v>
      </c>
      <c r="C11" s="85" t="s">
        <v>336</v>
      </c>
      <c r="D11" s="431" t="s">
        <v>337</v>
      </c>
      <c r="E11" s="432"/>
      <c r="F11" s="432"/>
      <c r="G11" s="432"/>
      <c r="H11" s="432"/>
      <c r="I11" s="433"/>
      <c r="J11" s="87">
        <v>300</v>
      </c>
      <c r="K11" s="437"/>
    </row>
  </sheetData>
  <sheetProtection/>
  <mergeCells count="19">
    <mergeCell ref="H9:I9"/>
    <mergeCell ref="D11:I11"/>
    <mergeCell ref="D10:I10"/>
    <mergeCell ref="K2:K3"/>
    <mergeCell ref="J2:J3"/>
    <mergeCell ref="K6:K11"/>
    <mergeCell ref="K4:K5"/>
    <mergeCell ref="F5:G5"/>
    <mergeCell ref="D6:F9"/>
    <mergeCell ref="G7:G8"/>
    <mergeCell ref="H8:I8"/>
    <mergeCell ref="H7:I7"/>
    <mergeCell ref="A2:B2"/>
    <mergeCell ref="C2:C3"/>
    <mergeCell ref="D2:I3"/>
    <mergeCell ref="F4:G4"/>
    <mergeCell ref="G6:I6"/>
    <mergeCell ref="D4:E5"/>
    <mergeCell ref="I4:I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宮下　拓也</dc:creator>
  <cp:keywords/>
  <dc:description/>
  <cp:lastModifiedBy>寛太 上野山</cp:lastModifiedBy>
  <cp:lastPrinted>2024-04-02T04:07:47Z</cp:lastPrinted>
  <dcterms:created xsi:type="dcterms:W3CDTF">2015-04-13T23:57:04Z</dcterms:created>
  <dcterms:modified xsi:type="dcterms:W3CDTF">2024-04-17T01:46:31Z</dcterms:modified>
  <cp:category/>
  <cp:version/>
  <cp:contentType/>
  <cp:contentStatus/>
</cp:coreProperties>
</file>